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355" windowHeight="6405" tabRatio="775" activeTab="0"/>
  </bookViews>
  <sheets>
    <sheet name="Copertina" sheetId="1" r:id="rId1"/>
    <sheet name="Indice" sheetId="2" r:id="rId2"/>
    <sheet name="sez0" sheetId="3" r:id="rId3"/>
    <sheet name="TavA" sheetId="4" r:id="rId4"/>
    <sheet name="TavB" sheetId="5" r:id="rId5"/>
    <sheet name="TavC" sheetId="6" r:id="rId6"/>
    <sheet name="sez1" sheetId="7" r:id="rId7"/>
    <sheet name="Tav1" sheetId="8" r:id="rId8"/>
    <sheet name="Tav2" sheetId="9" r:id="rId9"/>
    <sheet name="Tav3" sheetId="10" r:id="rId10"/>
    <sheet name="Tav4" sheetId="11" r:id="rId11"/>
    <sheet name="Tav5" sheetId="12" r:id="rId12"/>
    <sheet name="Tav6" sheetId="13" r:id="rId13"/>
    <sheet name="Tav7" sheetId="14" r:id="rId14"/>
    <sheet name="Tav8" sheetId="15" r:id="rId15"/>
    <sheet name="Tav9" sheetId="16" r:id="rId16"/>
    <sheet name="Tav10" sheetId="17" r:id="rId17"/>
    <sheet name="Tav11" sheetId="18" r:id="rId18"/>
    <sheet name="Tav12" sheetId="19" r:id="rId19"/>
    <sheet name="sez2" sheetId="20" r:id="rId20"/>
    <sheet name="Tav13.1" sheetId="21" r:id="rId21"/>
    <sheet name="Tav13.2" sheetId="22" r:id="rId22"/>
    <sheet name="sez3" sheetId="23" r:id="rId23"/>
    <sheet name="Tav14" sheetId="24" r:id="rId24"/>
    <sheet name="Tav15" sheetId="25" r:id="rId25"/>
    <sheet name="Tav16.1" sheetId="26" r:id="rId26"/>
    <sheet name="Tav16.2" sheetId="27" r:id="rId27"/>
    <sheet name="Tav16.3" sheetId="28" r:id="rId28"/>
    <sheet name="sez4" sheetId="29" r:id="rId29"/>
    <sheet name="Tav17" sheetId="30" r:id="rId30"/>
    <sheet name="Tav18" sheetId="31" r:id="rId31"/>
    <sheet name="Tav19" sheetId="32" r:id="rId32"/>
    <sheet name="Tav20" sheetId="33" r:id="rId33"/>
    <sheet name="Tav20.1" sheetId="34" r:id="rId34"/>
    <sheet name="Tav21" sheetId="35" r:id="rId35"/>
    <sheet name="Tav22" sheetId="36" r:id="rId36"/>
    <sheet name="Tav23" sheetId="37" r:id="rId37"/>
    <sheet name="Tav24" sheetId="38" r:id="rId38"/>
    <sheet name="Tav25" sheetId="39" r:id="rId39"/>
    <sheet name="Tav26" sheetId="40" r:id="rId40"/>
    <sheet name="Tav27" sheetId="41" r:id="rId41"/>
    <sheet name="Tav28" sheetId="42" r:id="rId42"/>
    <sheet name="Sez5" sheetId="43" r:id="rId43"/>
    <sheet name="Tav29" sheetId="44" r:id="rId44"/>
    <sheet name="Tav30" sheetId="45" r:id="rId45"/>
    <sheet name="Tav31" sheetId="46" r:id="rId46"/>
    <sheet name="Sez6" sheetId="47" r:id="rId47"/>
    <sheet name="Tav32" sheetId="48" r:id="rId48"/>
    <sheet name="Tav33" sheetId="49" r:id="rId49"/>
    <sheet name="Tav34" sheetId="50" r:id="rId50"/>
    <sheet name="Tav35" sheetId="51" r:id="rId51"/>
    <sheet name="Allegato" sheetId="52" r:id="rId52"/>
    <sheet name="TavA1" sheetId="53" r:id="rId53"/>
    <sheet name="TavA2" sheetId="54" r:id="rId54"/>
    <sheet name="TavA3" sheetId="55" r:id="rId55"/>
  </sheets>
  <definedNames>
    <definedName name="_xlnm.Print_Area" localSheetId="1">'Indice'!$A$1:$B$154</definedName>
    <definedName name="_xlnm.Print_Area" localSheetId="7">'Tav1'!$A$2:$G$57</definedName>
    <definedName name="_xlnm.Print_Area" localSheetId="16">'Tav10'!$A$2:$G$53</definedName>
    <definedName name="_xlnm.Print_Area" localSheetId="17">'Tav11'!$A$2:$G$63</definedName>
    <definedName name="_xlnm.Print_Area" localSheetId="18">'Tav12'!$A$2:$G$59</definedName>
    <definedName name="_xlnm.Print_Area" localSheetId="20">'Tav13.1'!$A$1:$I$52</definedName>
    <definedName name="_xlnm.Print_Area" localSheetId="21">'Tav13.2'!$A$1:$I$45</definedName>
    <definedName name="_xlnm.Print_Area" localSheetId="23">'Tav14'!$A$1:$H$62</definedName>
    <definedName name="_xlnm.Print_Area" localSheetId="24">'Tav15'!$A$1:$G$54</definedName>
    <definedName name="_xlnm.Print_Area" localSheetId="25">'Tav16.1'!$A$2:$G$61</definedName>
    <definedName name="_xlnm.Print_Area" localSheetId="26">'Tav16.2'!$A$2:$G$61</definedName>
    <definedName name="_xlnm.Print_Area" localSheetId="27">'Tav16.3'!$A$2:$G$61</definedName>
    <definedName name="_xlnm.Print_Area" localSheetId="29">'Tav17'!$A$1:$E$38</definedName>
    <definedName name="_xlnm.Print_Area" localSheetId="30">'Tav18'!$A$1:$H$47</definedName>
    <definedName name="_xlnm.Print_Area" localSheetId="31">'Tav19'!$A$1:$G$47</definedName>
    <definedName name="_xlnm.Print_Area" localSheetId="8">'Tav2'!$A$2:$G$62</definedName>
    <definedName name="_xlnm.Print_Area" localSheetId="32">'Tav20'!$A$1:$F$40</definedName>
    <definedName name="_xlnm.Print_Area" localSheetId="33">'Tav20.1'!$A$1:$I$47</definedName>
    <definedName name="_xlnm.Print_Area" localSheetId="34">'Tav21'!$A$1:$G$47</definedName>
    <definedName name="_xlnm.Print_Area" localSheetId="35">'Tav22'!$A$1:$J$47</definedName>
    <definedName name="_xlnm.Print_Area" localSheetId="36">'Tav23'!$A$1:$H$47</definedName>
    <definedName name="_xlnm.Print_Area" localSheetId="37">'Tav24'!$A$1:$H$47</definedName>
    <definedName name="_xlnm.Print_Area" localSheetId="38">'Tav25'!$A$1:$F$47</definedName>
    <definedName name="_xlnm.Print_Area" localSheetId="39">'Tav26'!$A$1:$H$48</definedName>
    <definedName name="_xlnm.Print_Area" localSheetId="40">'Tav27'!$A$2:$J$47</definedName>
    <definedName name="_xlnm.Print_Area" localSheetId="41">'Tav28'!$A$1:$H$47</definedName>
    <definedName name="_xlnm.Print_Area" localSheetId="43">'Tav29'!$A$1:$E$38</definedName>
    <definedName name="_xlnm.Print_Area" localSheetId="9">'Tav3'!$A$2:$G$54</definedName>
    <definedName name="_xlnm.Print_Area" localSheetId="44">'Tav30'!$A$1:$E$38</definedName>
    <definedName name="_xlnm.Print_Area" localSheetId="45">'Tav31'!$A$1:$E$38</definedName>
    <definedName name="_xlnm.Print_Area" localSheetId="47">'Tav32'!$A$1:$F$47</definedName>
    <definedName name="_xlnm.Print_Area" localSheetId="48">'Tav33'!$A$1:$J$48</definedName>
    <definedName name="_xlnm.Print_Area" localSheetId="49">'Tav34'!$A$11:$L$75</definedName>
    <definedName name="_xlnm.Print_Area" localSheetId="50">'Tav35'!$A$1:$F$48</definedName>
    <definedName name="_xlnm.Print_Area" localSheetId="10">'Tav4'!$A$2:$G$62</definedName>
    <definedName name="_xlnm.Print_Area" localSheetId="11">'Tav5'!$A$2:$G$56</definedName>
    <definedName name="_xlnm.Print_Area" localSheetId="12">'Tav6'!$A$2:$G$60</definedName>
    <definedName name="_xlnm.Print_Area" localSheetId="13">'Tav7'!$A$2:$G$70</definedName>
    <definedName name="_xlnm.Print_Area" localSheetId="14">'Tav8'!$A$2:$G$56</definedName>
    <definedName name="_xlnm.Print_Area" localSheetId="15">'Tav9'!$A$2:$G$67</definedName>
    <definedName name="_xlnm.Print_Area" localSheetId="3">'TavA'!$A$2:$E$62</definedName>
    <definedName name="_xlnm.Print_Area" localSheetId="52">'TavA1'!$A$1:$H$47</definedName>
    <definedName name="_xlnm.Print_Area" localSheetId="53">'TavA2'!$A$1:$L$42</definedName>
    <definedName name="_xlnm.Print_Area" localSheetId="54">'TavA3'!$A$1:$I$83</definedName>
    <definedName name="_xlnm.Print_Area" localSheetId="4">'TavB'!$A$2:$E$51</definedName>
    <definedName name="_xlnm.Print_Area" localSheetId="5">'TavC'!$A$2:$E$60</definedName>
    <definedName name="_xlnm.Print_Titles" localSheetId="49">'Tav34'!$1:$10</definedName>
  </definedNames>
  <calcPr fullCalcOnLoad="1"/>
</workbook>
</file>

<file path=xl/sharedStrings.xml><?xml version="1.0" encoding="utf-8"?>
<sst xmlns="http://schemas.openxmlformats.org/spreadsheetml/2006/main" count="3466" uniqueCount="827">
  <si>
    <t>Livello universitario</t>
  </si>
  <si>
    <t>Livello qualifica professionale</t>
  </si>
  <si>
    <t>Livello scuola dell'obbligo (1)</t>
  </si>
  <si>
    <t>Per livelli formativi equivalenti (distribuzione %)</t>
  </si>
  <si>
    <t>Livelli di istruzione richiesti</t>
  </si>
  <si>
    <t xml:space="preserve">    Titolo universitario e diploma (quota %)</t>
  </si>
  <si>
    <t xml:space="preserve">      Totale</t>
  </si>
  <si>
    <t xml:space="preserve">    Qualifica professionale (quota %)</t>
  </si>
  <si>
    <t>Livelli formativi equivalenti</t>
  </si>
  <si>
    <t xml:space="preserve">    Livello universitario e secondario (quota %)</t>
  </si>
  <si>
    <t>Titolo universitario</t>
  </si>
  <si>
    <t>(corsi) (1)</t>
  </si>
  <si>
    <t>Sezione 2 - Le professioni richieste</t>
  </si>
  <si>
    <t>Sezione 3 - I livelli di istruzione e gli indirizzi di studio richiesti</t>
  </si>
  <si>
    <t>Sezione 4 - Le assunzioni previste nei settori dell'economia provinciale</t>
  </si>
  <si>
    <t>Diploma di scuola superiore e post-diploma</t>
  </si>
  <si>
    <t>Istruzione e formazione professionale</t>
  </si>
  <si>
    <t>Scuola dell'obbligo (1)</t>
  </si>
  <si>
    <t>Livello secondario (diploma) e post-secondario</t>
  </si>
  <si>
    <t xml:space="preserve">    Livello qualifica professionale (quota %)</t>
  </si>
  <si>
    <t>Le assunzioni per titolo di studio sono ripartite per tipo (specifica, ecc.) e per anni di esperienza richiesta. Quest'ultima è stata considerata come elemento che contribuisce ad una "formazione integrata", vale a dire una formazione che considera il sapere scolastico e quello di tipo esperienzale.</t>
  </si>
  <si>
    <t>Al fine di considerare adeguatamente il peso e il significato della "formazione integrata" si è costruita una classificazione delle assunzioni per livello formativo equivalente, tenendo conto degli anni di istruzione necessari per conseguire il livello di istruzione richiesto dalle imprese e degli anni di esperienza richiesti dalle imprese (in aggiunta agli anni di formazione tradizionale). Il contributo dell'esperienza alla determinazione del livello formativo equivalente non supera comunque la soglia dei due anni, considerando che tale contributo si riduce notevolmente dopo i primi anni.</t>
  </si>
  <si>
    <t>Il numero di anni di formazione equivalente (anni di istruzione + anni di esperienza) così ottenuti sono stati riclassificati per intervalli coincidenti con i livelli di formazione scolastica secondo lo schema di seguito riportato:</t>
  </si>
  <si>
    <t xml:space="preserve"> - 10-12 anni:     livello qualifica professionale</t>
  </si>
  <si>
    <t xml:space="preserve"> - 13 anni:           livello secondario</t>
  </si>
  <si>
    <t xml:space="preserve"> - 14-15 anni:     livello post secondario</t>
  </si>
  <si>
    <t xml:space="preserve"> - 16 anni e più: livello universitario</t>
  </si>
  <si>
    <t xml:space="preserve"> - fino 9 anni:     livello scuola dell'obbligo</t>
  </si>
  <si>
    <t xml:space="preserve">(*) I valori relativi alle assunzioni per titoli di studio si riferiscono a quanto indicato dalle imprese in sede di indagine. </t>
  </si>
  <si>
    <t>Mancanza della necessaria qualificazione</t>
  </si>
  <si>
    <t>Mancanza di strutture formative</t>
  </si>
  <si>
    <t>laurea</t>
  </si>
  <si>
    <t>diploma</t>
  </si>
  <si>
    <t>formazione professionale</t>
  </si>
  <si>
    <t>totale assunzioni con necessità di formazione</t>
  </si>
  <si>
    <t>formazione post-inserimento (quota % sul totale assunti per ciascun livello di studio)</t>
  </si>
  <si>
    <t>totale</t>
  </si>
  <si>
    <t>di cui con affiancamento</t>
  </si>
  <si>
    <t>di cui con corsi (interni o esterni)</t>
  </si>
  <si>
    <t>Assunzioni per cui si prevede una formazione</t>
  </si>
  <si>
    <t>iniziale con corsi (quota % sul totale assunti ogni anno per ciascun livello di studio)</t>
  </si>
  <si>
    <t>Ridotta presenza della figura</t>
  </si>
  <si>
    <t>Motivi della difficoltà di reperimento (distribuz.%)</t>
  </si>
  <si>
    <t>Lavoro offerto prevede turni/notte/festivi</t>
  </si>
  <si>
    <t>Indirizzo economico</t>
  </si>
  <si>
    <t>Indirizzo di ingegneria elettronica e dell'informazione</t>
  </si>
  <si>
    <t>Indirizzo sanitario e paramedico</t>
  </si>
  <si>
    <t>Indirizzo insegnamento e formazione</t>
  </si>
  <si>
    <t>Le previsioni occupazionali e i fabbisogni professionali per il 2006</t>
  </si>
  <si>
    <t>anno 2006</t>
  </si>
  <si>
    <t>Imprese che prevedono assunzioni (quota % sul totale)*</t>
  </si>
  <si>
    <t>Fonte: Unioncamere - Ministero del Lavoro, Sistema Informativo Excelsior, 2003-2006</t>
  </si>
  <si>
    <r>
      <t>Assunzioni a tempo determinato</t>
    </r>
    <r>
      <rPr>
        <sz val="9"/>
        <rFont val="Arial"/>
        <family val="2"/>
      </rPr>
      <t xml:space="preserve"> (1)</t>
    </r>
  </si>
  <si>
    <r>
      <t>Tasso di stagionalità delle assunzioni</t>
    </r>
    <r>
      <rPr>
        <sz val="9"/>
        <rFont val="Arial"/>
        <family val="2"/>
      </rPr>
      <t xml:space="preserve"> (2)</t>
    </r>
  </si>
  <si>
    <t>(2) (Entrate stagionali + Assunzioni a tempo determinato) / (Totale assunzioni + Entrate stagionali) x 100</t>
  </si>
  <si>
    <t>(*) Valori arrotondati alle decine</t>
  </si>
  <si>
    <t>Le assunzioni previste nel 2006: dati sintetici</t>
  </si>
  <si>
    <t xml:space="preserve">Tavola 1 - Imprese che prevedono assunzioni nel 2006, imprese che non prevedono assunzioni e motivi </t>
  </si>
  <si>
    <t>Fonte: Unioncamere - Ministero del Lavoro, Sistema Informativo Excelsior, 2006</t>
  </si>
  <si>
    <t>Dipendenti al 31 12 2005 (v.a.)</t>
  </si>
  <si>
    <t>Personale stagionale previsto nel 2006 (v.a.)*</t>
  </si>
  <si>
    <t>Collaboratori previsti nel 2006 (v.a.)*</t>
  </si>
  <si>
    <t>Tavola 2 - Movimenti e tassi previsti per il 2006 per classi dimensionali e confronti territoriali</t>
  </si>
  <si>
    <t>Movimenti previsti nel 2006 (v.a.)*</t>
  </si>
  <si>
    <t>Tassi previsti nel 2006 (valori %)</t>
  </si>
  <si>
    <t>Tavola 3 - Assunzioni previste nel 2006 per livello di inquadramento e classi di età: distribuzione</t>
  </si>
  <si>
    <t>Tavola 4 - Assunzioni previste nel 2006 per tipo di contratto: distribuzione percentuale</t>
  </si>
  <si>
    <t>Quota % con contratto di inserimento</t>
  </si>
  <si>
    <t>Tavola 5 - Assunzioni previste nel 2006 per livello di esperienza richiesto: distribuzione percentuale</t>
  </si>
  <si>
    <t>Assunzioni per grandi gruppi professionali (%)</t>
  </si>
  <si>
    <t>Tavola 6 - Assunzioni previste nel 2006 per grandi gruppi professionali (classificazione ISCO): distribuzione</t>
  </si>
  <si>
    <t>Tavola 7 - Assunzioni previste nel 2006 per livelli di istruzione richiesti e livelli formativi equivalenti (*):</t>
  </si>
  <si>
    <t>(1) Scuola dell'obbligo prevista dalla normativa in vigore fino all'anno scolastico 2005-2006</t>
  </si>
  <si>
    <t>Tavola 8 - Assunzioni previste nel 2006 di difficile reperimento e con necessità di ulteriore formazione:</t>
  </si>
  <si>
    <t>Insufficienti motivazioni economiche</t>
  </si>
  <si>
    <t>Tavola 9 - Altre caratteristiche delle assunzioni previste nel 2006: distribuzione percentuale</t>
  </si>
  <si>
    <t>Tavola 10 - Incidenza delle imprese che nel 2005 hanno utilizzato personale con contratti temporanei:</t>
  </si>
  <si>
    <t xml:space="preserve">Imprese che nel 2005 hanno utilizzato </t>
  </si>
  <si>
    <t>collaboratori a progetto (quota %)</t>
  </si>
  <si>
    <t>Imprese che nel 2005 hanno utilizzato</t>
  </si>
  <si>
    <t xml:space="preserve">  svolgimento della professione richiesta (distribuz.%)</t>
  </si>
  <si>
    <t>Imprese che nel 2005 hanno ospitato perso-</t>
  </si>
  <si>
    <r>
      <t xml:space="preserve"> nale nel 2005 (quota % su tot.imprese) </t>
    </r>
    <r>
      <rPr>
        <sz val="10"/>
        <rFont val="Arial"/>
        <family val="2"/>
      </rPr>
      <t>(1)</t>
    </r>
  </si>
  <si>
    <t>Tavola 12 - Personale ospitato in tirocinio/stage e canali utilizzati per la selezione del personale:</t>
  </si>
  <si>
    <t>Indirizzo informatico</t>
  </si>
  <si>
    <t>Indirizzo socio-sanitario</t>
  </si>
  <si>
    <t>Indirizzo agrario-alimentare</t>
  </si>
  <si>
    <t>Indirizzo tessile, abbigliamento e moda</t>
  </si>
  <si>
    <t>Assunzioni per cui è prevista un'ulteriore</t>
  </si>
  <si>
    <t>formazione post-inserimento (quota % sul totale)</t>
  </si>
  <si>
    <t>Assunzioni di difficile reperimento</t>
  </si>
  <si>
    <t xml:space="preserve"> (quota % sul totale delle assunzioni)</t>
  </si>
  <si>
    <t>Modalità di formazione prevista (distribuz.%)</t>
  </si>
  <si>
    <t>Corsi interni all'azienda</t>
  </si>
  <si>
    <t>Corsi esterni all'azienda</t>
  </si>
  <si>
    <t>Affiancamento a personale interno</t>
  </si>
  <si>
    <t>Altre modalità</t>
  </si>
  <si>
    <t>Assunzioni di personale extracomunitario</t>
  </si>
  <si>
    <t>Movimenti previsti (valori assoluti)*</t>
  </si>
  <si>
    <t>Imprese che prevedono assunzioni*</t>
  </si>
  <si>
    <t>*Nella Tav. 1 del presente volume, coerentemente con quanto esposto nel volume nazionale, la quota di imprese che assumono nel 2006 è stata calcolata considerando che tutte le ULP (unità locali provinciali) di un'impresa assumono se l'impresa nel suo complesso assume, mentre nella precedente tavola A, per coerenza con gli anni 2003-2004, è stata calcolata sulle singole ULP (ULP che assumono su totale ULP).</t>
  </si>
  <si>
    <t>Quota % altre forme contrattuali</t>
  </si>
  <si>
    <t>Tempo necessario per la ricerca della figura</t>
  </si>
  <si>
    <t xml:space="preserve"> (quota % sul totale delle assunzioni di diff.reper.)</t>
  </si>
  <si>
    <t>Segnalazione del genere ritenuto più adatto allo</t>
  </si>
  <si>
    <t>Uomini</t>
  </si>
  <si>
    <t>Donne</t>
  </si>
  <si>
    <t>Ugualmente adatti (indifferente)</t>
  </si>
  <si>
    <t>Assunzioni previste in sostituzione di analoga</t>
  </si>
  <si>
    <t xml:space="preserve">  figura  (quota % sul totale delle assunzioni)</t>
  </si>
  <si>
    <t>Assunzioni previste per le quali è richiesta la</t>
  </si>
  <si>
    <t>conoscenza delle lingue (quota % sul totale)</t>
  </si>
  <si>
    <t>Condizioni per l'assunzione (distribuz.%)</t>
  </si>
  <si>
    <t>Motivi di non assunzione (distribuzione %)</t>
  </si>
  <si>
    <t>Gestione del personale più flessibile</t>
  </si>
  <si>
    <t>Minore pressione fiscale</t>
  </si>
  <si>
    <t>Minore costo del lavoro</t>
  </si>
  <si>
    <t>Altre condizioni (1)</t>
  </si>
  <si>
    <t>Facilità di reperimento di personale in zona</t>
  </si>
  <si>
    <t>Presenza di lavoratori in esubero o in CIG</t>
  </si>
  <si>
    <t>Altri motivi</t>
  </si>
  <si>
    <t>Difficoltà e incertezze di mercato (2)</t>
  </si>
  <si>
    <t xml:space="preserve"> Quadri, impiegati e tecnici</t>
  </si>
  <si>
    <t xml:space="preserve"> Operai, personale generico, apprendisti</t>
  </si>
  <si>
    <t xml:space="preserve"> Totale</t>
  </si>
  <si>
    <t xml:space="preserve"> Dirigenti</t>
  </si>
  <si>
    <t>Fino a 24 anni</t>
  </si>
  <si>
    <t>25-29 anni</t>
  </si>
  <si>
    <t>30-34 anni</t>
  </si>
  <si>
    <t>Oltre 44 anni</t>
  </si>
  <si>
    <t>Età non rilevante</t>
  </si>
  <si>
    <t>A tempo indeterminato</t>
  </si>
  <si>
    <t>A tempo determinato</t>
  </si>
  <si>
    <t>Contratto di apprendistato</t>
  </si>
  <si>
    <t>Altre forme contrattuali</t>
  </si>
  <si>
    <t>Con esperienza di lavoro</t>
  </si>
  <si>
    <t>Esperienza professionale specifica</t>
  </si>
  <si>
    <t>Esperienza nello stesso settore</t>
  </si>
  <si>
    <t>Senza esperienza di lavoro</t>
  </si>
  <si>
    <t>Generica esperienza di lavoro</t>
  </si>
  <si>
    <t>Senza alcuna esperienza</t>
  </si>
  <si>
    <t>(1) Valore massimo</t>
  </si>
  <si>
    <t>conoscenza informatica (quota % sul totale)</t>
  </si>
  <si>
    <t>Assunzioni previste per le quali è richiesta una</t>
  </si>
  <si>
    <t>(v.a.)</t>
  </si>
  <si>
    <t xml:space="preserve"> Entrate</t>
  </si>
  <si>
    <t>TOTALE</t>
  </si>
  <si>
    <t>SERVIZI</t>
  </si>
  <si>
    <t>CLASSE DIMENSIONALE</t>
  </si>
  <si>
    <t>1-9 dipendenti</t>
  </si>
  <si>
    <t>10-49 dipendenti</t>
  </si>
  <si>
    <t>50 dipendenti e oltre</t>
  </si>
  <si>
    <t>Quota % fino a 29 anni</t>
  </si>
  <si>
    <t>Quota % 30 anni e oltre</t>
  </si>
  <si>
    <t>ITALIA</t>
  </si>
  <si>
    <t>Il segno (--) indica un valore statisticamente non significativo. I totali comprendono comunque i dati non esposti.</t>
  </si>
  <si>
    <t>1-9 dip.</t>
  </si>
  <si>
    <t>10-49</t>
  </si>
  <si>
    <t>Dipendenti</t>
  </si>
  <si>
    <t xml:space="preserve"> Entrata</t>
  </si>
  <si>
    <t>Uscita</t>
  </si>
  <si>
    <t>di cui: (valori %)</t>
  </si>
  <si>
    <t>assunzioni</t>
  </si>
  <si>
    <t>dirigenti</t>
  </si>
  <si>
    <t>profess.</t>
  </si>
  <si>
    <t>prof. esec.</t>
  </si>
  <si>
    <t>operai</t>
  </si>
  <si>
    <t>condutt.</t>
  </si>
  <si>
    <t>personale</t>
  </si>
  <si>
    <t>e</t>
  </si>
  <si>
    <t>intellett.</t>
  </si>
  <si>
    <t>tecniche</t>
  </si>
  <si>
    <t>ammin. e</t>
  </si>
  <si>
    <t>vendita e</t>
  </si>
  <si>
    <t>specializ-</t>
  </si>
  <si>
    <t>impianti e</t>
  </si>
  <si>
    <t>non</t>
  </si>
  <si>
    <t>direttori</t>
  </si>
  <si>
    <t>e scientif.</t>
  </si>
  <si>
    <t>gestione</t>
  </si>
  <si>
    <t>serv. fam.</t>
  </si>
  <si>
    <t>macchine</t>
  </si>
  <si>
    <t>qualificato</t>
  </si>
  <si>
    <t>Classi dimensionali</t>
  </si>
  <si>
    <t>1-9</t>
  </si>
  <si>
    <t>dipend.</t>
  </si>
  <si>
    <t>50 dip.</t>
  </si>
  <si>
    <t>e oltre</t>
  </si>
  <si>
    <t>Tempo necessario per la ricerca</t>
  </si>
  <si>
    <t xml:space="preserve"> (quota % su tot. assunz. di diff.reper.)</t>
  </si>
  <si>
    <t>Assunzioni per cui è prevista ulteriore</t>
  </si>
  <si>
    <r>
      <t>formazione</t>
    </r>
    <r>
      <rPr>
        <i/>
        <sz val="9"/>
        <rFont val="Arial"/>
        <family val="2"/>
      </rPr>
      <t xml:space="preserve"> (quota % sul tot. assunz.)</t>
    </r>
  </si>
  <si>
    <t>Assunzioni previste di figure non in sostituzione</t>
  </si>
  <si>
    <r>
      <t xml:space="preserve">  e non presenti in azienda</t>
    </r>
    <r>
      <rPr>
        <i/>
        <sz val="9"/>
        <rFont val="Arial"/>
        <family val="2"/>
      </rPr>
      <t xml:space="preserve"> (quota % su tot.assunz.)</t>
    </r>
  </si>
  <si>
    <t>Sezione 4</t>
  </si>
  <si>
    <t>Sezione 1</t>
  </si>
  <si>
    <t>Sezione 2</t>
  </si>
  <si>
    <t>Le assunzioni previste nei settori dell'economia provinciale</t>
  </si>
  <si>
    <t>Sezione 3</t>
  </si>
  <si>
    <t>Le professioni richieste</t>
  </si>
  <si>
    <t>di cui (valori %)</t>
  </si>
  <si>
    <t>a tempo</t>
  </si>
  <si>
    <t>senza</t>
  </si>
  <si>
    <t>indeter-</t>
  </si>
  <si>
    <t>esperienza</t>
  </si>
  <si>
    <t>minato</t>
  </si>
  <si>
    <t>specifica</t>
  </si>
  <si>
    <t>formazione</t>
  </si>
  <si>
    <t>2. Professioni intellettuali, scientifiche e di elevata specializzazione</t>
  </si>
  <si>
    <t>3. Professioni tecniche</t>
  </si>
  <si>
    <t>ASSUNZIONI</t>
  </si>
  <si>
    <t>Altre professioni</t>
  </si>
  <si>
    <t>di difficile</t>
  </si>
  <si>
    <t>reperim.</t>
  </si>
  <si>
    <t>in sostituz.</t>
  </si>
  <si>
    <t>di analoga</t>
  </si>
  <si>
    <t>figura</t>
  </si>
  <si>
    <t>5. Professioni relative alle vendite e ai servizi per le famiglie</t>
  </si>
  <si>
    <t>1-49</t>
  </si>
  <si>
    <t>Assunzioni per cui non è richiesta</t>
  </si>
  <si>
    <r>
      <t>esperienza</t>
    </r>
    <r>
      <rPr>
        <i/>
        <sz val="9"/>
        <rFont val="Tahoma"/>
        <family val="2"/>
      </rPr>
      <t xml:space="preserve"> (quota % sul tot. assunz.)</t>
    </r>
  </si>
  <si>
    <t>Tavola 14</t>
  </si>
  <si>
    <t>necessità</t>
  </si>
  <si>
    <t>(1)  Formazione prevista dalle imprese attraverso attività corsuale interna ed esterna alle imprese stesse</t>
  </si>
  <si>
    <t>di cui (valori %):</t>
  </si>
  <si>
    <t>formaz. (1)</t>
  </si>
  <si>
    <t>tempo</t>
  </si>
  <si>
    <t>indetermin.</t>
  </si>
  <si>
    <t>difficile</t>
  </si>
  <si>
    <t>Grandi settori di attività</t>
  </si>
  <si>
    <t>economica</t>
  </si>
  <si>
    <t>Diploma di scuola media superiore</t>
  </si>
  <si>
    <t>1-2 anni di</t>
  </si>
  <si>
    <t>5122</t>
  </si>
  <si>
    <t>(secondo la classificazione ISCO), professioni più richieste di ciascun gruppo e principali caratteristiche</t>
  </si>
  <si>
    <t>8. Conduttori di impianti, operatori di macchinari fissi e mobili,</t>
  </si>
  <si>
    <t xml:space="preserve">  operai di montaggio industriale</t>
  </si>
  <si>
    <t>7122</t>
  </si>
  <si>
    <t>Addetti all'edilizia: muratori</t>
  </si>
  <si>
    <t>8324</t>
  </si>
  <si>
    <t>Conducenti di autocarri pesanti e camion</t>
  </si>
  <si>
    <t>Totale operai e personale non qualificato</t>
  </si>
  <si>
    <t>9. Personale non qualificato</t>
  </si>
  <si>
    <t>I livelli di istruzione e gli indirizzi di studio richiesti</t>
  </si>
  <si>
    <t xml:space="preserve">per titolo di studio </t>
  </si>
  <si>
    <t>Assunzioni</t>
  </si>
  <si>
    <t>di cui</t>
  </si>
  <si>
    <t>per livello formativo</t>
  </si>
  <si>
    <t>segnalato dalle imprese</t>
  </si>
  <si>
    <t>equivalente (1)</t>
  </si>
  <si>
    <t>(%)</t>
  </si>
  <si>
    <t>Livello secondario - Diploma</t>
  </si>
  <si>
    <t>- di cui specializzazione post-diploma</t>
  </si>
  <si>
    <t>di cui SERVIZI</t>
  </si>
  <si>
    <t xml:space="preserve">                     per classe dimensionale e grandi settori - principali caratteristiche</t>
  </si>
  <si>
    <t>Altri</t>
  </si>
  <si>
    <t>servizi</t>
  </si>
  <si>
    <t>Modalità di formazione prevista (%)</t>
  </si>
  <si>
    <t>Principali risultati per la</t>
  </si>
  <si>
    <t>Sistema Informativo Excelsior</t>
  </si>
  <si>
    <t>INDICE DELLE TAVOLE</t>
  </si>
  <si>
    <t>Sezione 1 - Le assunzioni previste nel 2005: dati sintetici</t>
  </si>
  <si>
    <t>31 12 2005</t>
  </si>
  <si>
    <t xml:space="preserve">di studio esplicitamente segnalato dalle imprese e secondo l'indirizzo formativo equivalente </t>
  </si>
  <si>
    <t xml:space="preserve">  svolgimento della professione richiesta</t>
  </si>
  <si>
    <t>Livello scuola dell'obbligo (2)</t>
  </si>
  <si>
    <t xml:space="preserve"> nale in tirocinio/stage (quota % sul totale)</t>
  </si>
  <si>
    <t>Canali utilizzati per la selezione di perso-</t>
  </si>
  <si>
    <t>Conoscenza diretta</t>
  </si>
  <si>
    <t>Segnalazioni da conoscenti e fornitori</t>
  </si>
  <si>
    <t>Quotidiani e stampa specializzata</t>
  </si>
  <si>
    <t>Società di lavoro interinale</t>
  </si>
  <si>
    <t>e per livello di istruzione richiesto, per classi dimensionali e grandi settori (quote % sul totale)</t>
  </si>
  <si>
    <t>per il personale, per classe dimensionale e settore di attività (quota % sul totale)</t>
  </si>
  <si>
    <t>del 2005 per settore di attività e classe dimensionale (quota % sul totale)</t>
  </si>
  <si>
    <t/>
  </si>
  <si>
    <t>--</t>
  </si>
  <si>
    <t>(--)</t>
  </si>
  <si>
    <t xml:space="preserve">Lombardia </t>
  </si>
  <si>
    <t>Soc. selezione personale, assoc.categoria</t>
  </si>
  <si>
    <t>Banche dati aziendali</t>
  </si>
  <si>
    <t>Internet</t>
  </si>
  <si>
    <t>Centri per l'Impiego</t>
  </si>
  <si>
    <t>Totale imprese</t>
  </si>
  <si>
    <t>Imprese con 50 dipendenti e oltre</t>
  </si>
  <si>
    <t>Imprese con 1-49 dipendenti</t>
  </si>
  <si>
    <t>1-49 dip.</t>
  </si>
  <si>
    <t>50 e oltre</t>
  </si>
  <si>
    <t>Assunzioni a tempo indeterminato</t>
  </si>
  <si>
    <t>Assunzioni part-time</t>
  </si>
  <si>
    <t>Assunzioni in sostituzione di analoga figura</t>
  </si>
  <si>
    <t>Distribuzione delle assunzioni previste per grandi gruppi professionali (classificazione ISCO)</t>
  </si>
  <si>
    <t>(quote % sul totale delle assunzioni previste)</t>
  </si>
  <si>
    <r>
      <t>e per livello di istruzione richiesto, per classi dimensionali e grandi settori</t>
    </r>
    <r>
      <rPr>
        <sz val="10"/>
        <rFont val="Arial"/>
        <family val="2"/>
      </rPr>
      <t xml:space="preserve"> (quote % sul totale)</t>
    </r>
  </si>
  <si>
    <t>Assunzioni per grandi gruppi professionali</t>
  </si>
  <si>
    <t>REGIONE</t>
  </si>
  <si>
    <t>RIPARTIZIONE GEOGRAFICA</t>
  </si>
  <si>
    <t xml:space="preserve"> Impiegati, addetti alle vendite e ai servizi per le famiglie</t>
  </si>
  <si>
    <t>Assunzioni per livello di istruzione richiesto</t>
  </si>
  <si>
    <t xml:space="preserve"> Operai specializzati, conduttori di impianti, add. montaggio</t>
  </si>
  <si>
    <t>zati</t>
  </si>
  <si>
    <t>Allegato</t>
  </si>
  <si>
    <t>Tavola A1</t>
  </si>
  <si>
    <t>settore di attività e classe dimensionale</t>
  </si>
  <si>
    <t>Dirig. e resp.</t>
  </si>
  <si>
    <t>Prof. spec.,</t>
  </si>
  <si>
    <t>Profess.</t>
  </si>
  <si>
    <t>Prof. oper.</t>
  </si>
  <si>
    <t>della gestione</t>
  </si>
  <si>
    <t>produz.</t>
  </si>
  <si>
    <t>d'impresa</t>
  </si>
  <si>
    <t>gest. impr.</t>
  </si>
  <si>
    <t>e vendite</t>
  </si>
  <si>
    <t>industriale</t>
  </si>
  <si>
    <t>Tavola A2</t>
  </si>
  <si>
    <t>(secondo la classificazione EXCELSIOR) e macrosettore di attività</t>
  </si>
  <si>
    <t>di cui con specifica esperienza (%)</t>
  </si>
  <si>
    <t>di cui senza specifica esperienza (%.)</t>
  </si>
  <si>
    <t>assunzioni 2005</t>
  </si>
  <si>
    <t>profes-</t>
  </si>
  <si>
    <t>nello</t>
  </si>
  <si>
    <t>generica</t>
  </si>
  <si>
    <t>Valore</t>
  </si>
  <si>
    <t>distribuz.</t>
  </si>
  <si>
    <t>sionale</t>
  </si>
  <si>
    <t>stesso</t>
  </si>
  <si>
    <t>assoluto*</t>
  </si>
  <si>
    <t>%</t>
  </si>
  <si>
    <t>settore</t>
  </si>
  <si>
    <t>di lavoro</t>
  </si>
  <si>
    <t>assoluto</t>
  </si>
  <si>
    <t>11</t>
  </si>
  <si>
    <t>Dirigenti e responsabili della gestione d'impresa</t>
  </si>
  <si>
    <t>12</t>
  </si>
  <si>
    <t>Professioni specialistiche, intellettuali e scientifiche</t>
  </si>
  <si>
    <t>13</t>
  </si>
  <si>
    <t>Professioni tecniche</t>
  </si>
  <si>
    <t>20</t>
  </si>
  <si>
    <t>(1) Comprende le entrate per cui è previsto il contratto di inserimento, tipologia non sempre esplicitata negli anni precedenti.</t>
  </si>
  <si>
    <t>Con contratto di inserimento</t>
  </si>
  <si>
    <t>Professioni dell'amministrazione e della gestione di impresa</t>
  </si>
  <si>
    <t>30</t>
  </si>
  <si>
    <t>Professioni operative dei servizi e delle vendite</t>
  </si>
  <si>
    <t>40</t>
  </si>
  <si>
    <t>Professioni operative della produzione industriale</t>
  </si>
  <si>
    <t>nello stesso</t>
  </si>
  <si>
    <t>Tavola A3</t>
  </si>
  <si>
    <t>professioni più richieste di ciascun gruppo e principali caratteristiche</t>
  </si>
  <si>
    <t>fino a</t>
  </si>
  <si>
    <t>con età</t>
  </si>
  <si>
    <t>29 anni</t>
  </si>
  <si>
    <t>reperi-</t>
  </si>
  <si>
    <t>rilevante</t>
  </si>
  <si>
    <t>mento</t>
  </si>
  <si>
    <t>Tavola 20.1</t>
  </si>
  <si>
    <t>Assunzioni previste nel 2006 di personale stagionale, per durata del contratto e trimestre di utilizzo</t>
  </si>
  <si>
    <t>prevalente, per settore di attività e classe dimensionale</t>
  </si>
  <si>
    <t>Stagionali</t>
  </si>
  <si>
    <t>previsti</t>
  </si>
  <si>
    <t>Per durata del contratto</t>
  </si>
  <si>
    <t>Per trimestre di utilizzo prevalente</t>
  </si>
  <si>
    <t>2006*</t>
  </si>
  <si>
    <t>3-4 mesi</t>
  </si>
  <si>
    <t>5-6 mesi</t>
  </si>
  <si>
    <t>1° trim.</t>
  </si>
  <si>
    <t>2° trim.</t>
  </si>
  <si>
    <t>3° trim.</t>
  </si>
  <si>
    <t>4° trim.</t>
  </si>
  <si>
    <t>Tavola 21</t>
  </si>
  <si>
    <t>Assunzioni previste dalle imprese per il 2006 per classe di età, settore di attività e classe dimensionale</t>
  </si>
  <si>
    <t>Classi di età (valori %)</t>
  </si>
  <si>
    <t>Fino a</t>
  </si>
  <si>
    <t>25-29</t>
  </si>
  <si>
    <t>30-34</t>
  </si>
  <si>
    <t>35 anni</t>
  </si>
  <si>
    <t xml:space="preserve">Non </t>
  </si>
  <si>
    <t>24 anni</t>
  </si>
  <si>
    <t>anni</t>
  </si>
  <si>
    <t>35-44</t>
  </si>
  <si>
    <t>Tavola 22</t>
  </si>
  <si>
    <t>Assunzioni previste dalle imprese per il 2006 considerate di difficile reperimento e motivi della difficoltà,</t>
  </si>
  <si>
    <t>Assunzioni considerate</t>
  </si>
  <si>
    <t>Motivi della difficoltà di reperimento (valori %)</t>
  </si>
  <si>
    <t>di difficile reperimento</t>
  </si>
  <si>
    <t>mancanza</t>
  </si>
  <si>
    <t>Insufficienti</t>
  </si>
  <si>
    <t>ridotta</t>
  </si>
  <si>
    <t>altri</t>
  </si>
  <si>
    <t>di ricerca</t>
  </si>
  <si>
    <t>Totale 2006</t>
  </si>
  <si>
    <t>% su totale</t>
  </si>
  <si>
    <t>strutture</t>
  </si>
  <si>
    <t>qualificaz.</t>
  </si>
  <si>
    <t>motivazioni</t>
  </si>
  <si>
    <t>presenza</t>
  </si>
  <si>
    <t>turni /notti/</t>
  </si>
  <si>
    <t>Tavola 11 - Utilizzo previsto nel 2006 di collaboratori a progetto per grandi gruppi professionali (classificazione ISCO)</t>
  </si>
  <si>
    <t xml:space="preserve">                  e secondo altre caratteristiche: distribuzioni percentuali e confronti territoriali</t>
  </si>
  <si>
    <t>Contratti previsti di collaboratori*</t>
  </si>
  <si>
    <t>motivi</t>
  </si>
  <si>
    <t>(mesi)</t>
  </si>
  <si>
    <t>formative</t>
  </si>
  <si>
    <t>necessaria</t>
  </si>
  <si>
    <t>economiche</t>
  </si>
  <si>
    <t>festivi</t>
  </si>
  <si>
    <t>50-249 dipendenti</t>
  </si>
  <si>
    <t>Tavola 23</t>
  </si>
  <si>
    <t>Assunzioni previste dalle imprese per il 2006 di personale con e senza esperienza specifica</t>
  </si>
  <si>
    <t>di cui con specifica esperienza</t>
  </si>
  <si>
    <t>di cui senza specifica esperienza</t>
  </si>
  <si>
    <t>generica espe-</t>
  </si>
  <si>
    <t>rienza di lavoro</t>
  </si>
  <si>
    <t>Tavola 24</t>
  </si>
  <si>
    <t>Assunzioni previste dalle imprese per il 2006 di personale proveniente da paesi extracomunitari,</t>
  </si>
  <si>
    <t xml:space="preserve">per settore di attività e classe dimensionale </t>
  </si>
  <si>
    <t xml:space="preserve">Totale assunzioni </t>
  </si>
  <si>
    <t>di cui su valore minimo: (valori %)</t>
  </si>
  <si>
    <t>extracomunitari 2006</t>
  </si>
  <si>
    <t>con</t>
  </si>
  <si>
    <t>fino</t>
  </si>
  <si>
    <t>Minimo</t>
  </si>
  <si>
    <t>% su tot.</t>
  </si>
  <si>
    <t>Massimo</t>
  </si>
  <si>
    <t>a</t>
  </si>
  <si>
    <t>in imprese</t>
  </si>
  <si>
    <t>Tavola 25</t>
  </si>
  <si>
    <t>Assunzioni "part time" previste dalle imprese per il 2006 per settore di attività</t>
  </si>
  <si>
    <t>"part time" 2006</t>
  </si>
  <si>
    <t>con meno</t>
  </si>
  <si>
    <t>di 50 dip.</t>
  </si>
  <si>
    <t>-</t>
  </si>
  <si>
    <t>Tavola 26</t>
  </si>
  <si>
    <t>Assunzioni previste dalle imprese per il 2006 e segnalazioni del genere ritenuto più adatto allo svolgimento</t>
  </si>
  <si>
    <t>della professione, per settore di attività e classe dimensionale</t>
  </si>
  <si>
    <t>di cui (% su totale assunzioni):</t>
  </si>
  <si>
    <t>Ugualmente</t>
  </si>
  <si>
    <t>2006 (v.a.)*</t>
  </si>
  <si>
    <t>adatti</t>
  </si>
  <si>
    <t>di cui (% assunz. fino 29 anni):</t>
  </si>
  <si>
    <t>Le professioni richieste nel 2006 secondo la classificazione delle professioni Excelsior</t>
  </si>
  <si>
    <t>Assunzioni previste dalle imprese per il 2006 per macro gruppi professionali (secondo la classificazione EXCELSIOR),</t>
  </si>
  <si>
    <t xml:space="preserve">Assunzioni previste dalle imprese per il 2006, in complesso e secondo l'esperienza richiesta, per macro gruppi professionali </t>
  </si>
  <si>
    <t>assunzioni 2006</t>
  </si>
  <si>
    <t>*Valori arrotondati alle decine - I valori 2005 sono stati ricalcolati in armonia con l'attuale classificazione delle figure riportata in allegato.</t>
  </si>
  <si>
    <t xml:space="preserve">Assunzioni previste dalle imprese per il 2006 per macro gruppi professionali (secondo la classificazione EXCELSIOR), </t>
  </si>
  <si>
    <t>Tavola 28</t>
  </si>
  <si>
    <t>Assunzioni previste dalle imprese per il 2006 per settore di attività e classe dimensionale, secondo il titolo</t>
  </si>
  <si>
    <t xml:space="preserve">di studio esplicitamente segnalato dalle imprese e secondo il livello formativo equivalente </t>
  </si>
  <si>
    <t>Livello di istruzione segnalato (%)</t>
  </si>
  <si>
    <t>Livello formativo equivalente (%)</t>
  </si>
  <si>
    <t>universi-</t>
  </si>
  <si>
    <t>secondario e</t>
  </si>
  <si>
    <t>qualifica</t>
  </si>
  <si>
    <t>tario</t>
  </si>
  <si>
    <t>post second.</t>
  </si>
  <si>
    <t>professio-</t>
  </si>
  <si>
    <t>nale</t>
  </si>
  <si>
    <t>Sezione 5</t>
  </si>
  <si>
    <t>Formazione in entrata e formazione  continua nelle imprese</t>
  </si>
  <si>
    <t>Tavola 29</t>
  </si>
  <si>
    <t xml:space="preserve">Imprese che, internamente o esternamente, hanno effettuato nel 2005 corsi di formazione </t>
  </si>
  <si>
    <r>
      <t>per il personale, per classe dimensionale e settore di attività</t>
    </r>
    <r>
      <rPr>
        <sz val="10"/>
        <rFont val="Tahoma"/>
        <family val="2"/>
      </rPr>
      <t xml:space="preserve"> (quota % sul totale)</t>
    </r>
  </si>
  <si>
    <t>Classe dimensionale</t>
  </si>
  <si>
    <t>Tavola 30</t>
  </si>
  <si>
    <t>Dipendenti che nel 2005 hanno partecipato a corsi di formazione effettuati dalla propria</t>
  </si>
  <si>
    <t>impresa, per classe dimensionale, settore di attività e livello di inquadramento</t>
  </si>
  <si>
    <t>(quota % sul totale dipendenti al 31 12 2005)</t>
  </si>
  <si>
    <t>Tavola 31</t>
  </si>
  <si>
    <t>Incidenza delle imprese che hanno ospitato personale in tirocinio/stage nel corso</t>
  </si>
  <si>
    <r>
      <t>del 2005 per settore di attività e classe dimensionale</t>
    </r>
    <r>
      <rPr>
        <sz val="10"/>
        <rFont val="Tahoma"/>
        <family val="2"/>
      </rPr>
      <t xml:space="preserve"> (quota % sul totale)</t>
    </r>
  </si>
  <si>
    <t>Sezione 6</t>
  </si>
  <si>
    <t>I collaboratori a progetto in entrata nel 2006</t>
  </si>
  <si>
    <t>Tavola 32</t>
  </si>
  <si>
    <t xml:space="preserve">Imprese che nel 2006 utilizzeranno collaboratori a progetto (quota % sul totale), numero collaboratori </t>
  </si>
  <si>
    <t>e livello di istruzione, per settore di attività e classe dimensionale</t>
  </si>
  <si>
    <t>% Imprese che</t>
  </si>
  <si>
    <t>Collaboratori  in entrata nel 2006</t>
  </si>
  <si>
    <t>utilizzeranno</t>
  </si>
  <si>
    <t>Livello di istruzione (quota % sul totale)</t>
  </si>
  <si>
    <t>collaboratori</t>
  </si>
  <si>
    <t>Laurea</t>
  </si>
  <si>
    <t>Diploma</t>
  </si>
  <si>
    <t>Istr. e form.</t>
  </si>
  <si>
    <t>Nessuna</t>
  </si>
  <si>
    <t>nel 2006</t>
  </si>
  <si>
    <t>Tavola 33</t>
  </si>
  <si>
    <t>Collaboratori</t>
  </si>
  <si>
    <t>Tavola 34</t>
  </si>
  <si>
    <t>Genere ritenuto più adatto</t>
  </si>
  <si>
    <t>Classe di età</t>
  </si>
  <si>
    <t>per la professione (quote %)</t>
  </si>
  <si>
    <t>(quote %)</t>
  </si>
  <si>
    <t>Indif-</t>
  </si>
  <si>
    <t>Età non</t>
  </si>
  <si>
    <t>ferente</t>
  </si>
  <si>
    <t>Ex-dip.(2)</t>
  </si>
  <si>
    <t>1. Dirigenti e direttori (1)</t>
  </si>
  <si>
    <t>7. Operai specializzati</t>
  </si>
  <si>
    <t xml:space="preserve">(1) I codici riportati fanno riferimento alla classificazione ISCO relativa agli "unit groups" (4 cifre ISCO). In taluni casi viene indicata, con una quinta cifra una ulteriore </t>
  </si>
  <si>
    <t>disaggregazione per dividere raggruppamenti di figure professionali tra loro eterogenei.</t>
  </si>
  <si>
    <t>(2) Persone con più di 44 anni ex-dipendenti in pensione della stessa azienda.</t>
  </si>
  <si>
    <t>Tavola 15</t>
  </si>
  <si>
    <t>Sezione 5 - Formazione in entrata e formazione continua nelle imprese</t>
  </si>
  <si>
    <t>Sezione 6 - I collaboratori a progetto in entrata nel 2006</t>
  </si>
  <si>
    <t>Allegato - Le professioni richieste nel 2006 secondo la classificazione delle professioni Excelsior</t>
  </si>
  <si>
    <t>* Valori assoluti arrotondati alle decine; per tale ragione i totali dei raggruppamenti possono non coincidere con la somma delle singole professioni.</t>
  </si>
  <si>
    <t>13.05.01</t>
  </si>
  <si>
    <t>Esperti e tecnici della gestione amministrativa e finanziaria</t>
  </si>
  <si>
    <t>13.05.07</t>
  </si>
  <si>
    <t>Esperti e tecnici commerciali e della pubblicità</t>
  </si>
  <si>
    <t>13.03.06</t>
  </si>
  <si>
    <t>Infermieri e assimilati</t>
  </si>
  <si>
    <t xml:space="preserve"> - di cui collaboratori in senso stretto* (1)</t>
  </si>
  <si>
    <t>Valori % riferiti ai collaboratori in senso stretto</t>
  </si>
  <si>
    <t>*Valori arrotondati alle decine.   (1) Esclusi amministratori di società</t>
  </si>
  <si>
    <t>Scuola dell'obbligo (3)</t>
  </si>
  <si>
    <t xml:space="preserve">   7. Operai specializzati (2)</t>
  </si>
  <si>
    <t>(2) Questo grande gruppo comprende anche i giardinieri e i vivaisti, classificati da ISCO nella categoria 6113 (Lavoratori specializzati nell'agricoltura e nella pesca)</t>
  </si>
  <si>
    <t>(3) Scuola dell'obbligo prevista dalla normativa in vigore fino all'anno scolastico 2005-2006</t>
  </si>
  <si>
    <t>Provincia di Pavia</t>
  </si>
  <si>
    <t>3433</t>
  </si>
  <si>
    <t>3231</t>
  </si>
  <si>
    <t>3226</t>
  </si>
  <si>
    <t>4115</t>
  </si>
  <si>
    <t>4222</t>
  </si>
  <si>
    <t>4212</t>
  </si>
  <si>
    <t>5132</t>
  </si>
  <si>
    <t>Tecnici dell'amministrazione, della contabilità e affini</t>
  </si>
  <si>
    <t>Infermieri professionali</t>
  </si>
  <si>
    <t>Fisioterapisti e affini</t>
  </si>
  <si>
    <t>Addetti alla segreteria</t>
  </si>
  <si>
    <t>Addetti alla reception, alle informazioni e al call center</t>
  </si>
  <si>
    <t>Operatori di sportello</t>
  </si>
  <si>
    <t>Addetti alle vendite, commessi e cassieri di negozio</t>
  </si>
  <si>
    <t>Camerieri, baristi, operatori di mensa e assimilati</t>
  </si>
  <si>
    <t>Assistenti socio-sanitari presso istituzioni</t>
  </si>
  <si>
    <t>7214</t>
  </si>
  <si>
    <t>7136</t>
  </si>
  <si>
    <t>7212</t>
  </si>
  <si>
    <t>7222</t>
  </si>
  <si>
    <t>8121</t>
  </si>
  <si>
    <t>8262</t>
  </si>
  <si>
    <t>8290</t>
  </si>
  <si>
    <t>9333</t>
  </si>
  <si>
    <t>9322</t>
  </si>
  <si>
    <t>Carpentieri in metallo</t>
  </si>
  <si>
    <t>Saldatori e tagliatori</t>
  </si>
  <si>
    <t>Addetti alla costruzione e riparazione utensili e prodotti metallici</t>
  </si>
  <si>
    <t>Addetti agli impianti di fusione dei metalli</t>
  </si>
  <si>
    <t>Addetti alle macchine per la tessitura e la lavorazione a maglia</t>
  </si>
  <si>
    <t>Addetti alle linee, macchine e assemblatori (nac)</t>
  </si>
  <si>
    <t>Addetti al carico / scarico delle merci</t>
  </si>
  <si>
    <t>Addetti alle pulizie</t>
  </si>
  <si>
    <t>Addetti all'imballaggio e personale non qualificato dell'industria e dei servizi</t>
  </si>
  <si>
    <t>Indirizzo aeronautico e nautico</t>
  </si>
  <si>
    <t>Indirizzo estetisti e parrucchieri</t>
  </si>
  <si>
    <t>Indirizzo termoidraulico</t>
  </si>
  <si>
    <t>Industrie del cuoio e delle calzature</t>
  </si>
  <si>
    <t>Industrie delle macchine elettriche ed elettroniche</t>
  </si>
  <si>
    <t>Fabbricazione di macchinari industriali ed elettrodomestici</t>
  </si>
  <si>
    <t>Produzione metalli, leghe ed elementi metallici</t>
  </si>
  <si>
    <t>Trattamento dei metalli e fabbricazione oggetti e minuteria in metallo</t>
  </si>
  <si>
    <t>Chimica-gomma, lavorazione minerali, mezzi di trasporto, energia</t>
  </si>
  <si>
    <t>Altre industrie (alimentari, tessile-abbigliamento, legno, carta)</t>
  </si>
  <si>
    <t>Commercio al dettaglio e all'ingrosso; riparazioni</t>
  </si>
  <si>
    <t>Alberghi, ristoranti, servizi di ristorazione e servizi turistici</t>
  </si>
  <si>
    <t>Trasporti, credito-assicurazioni, servizi alle imprese, sanità e istruzione</t>
  </si>
  <si>
    <t>Altri servizi alle persone</t>
  </si>
  <si>
    <t>Studi di consulenza amministrativa e legale, studi tecnici e studi medici</t>
  </si>
  <si>
    <t>Lombardia</t>
  </si>
  <si>
    <t>NORD OVEST</t>
  </si>
  <si>
    <t>2132</t>
  </si>
  <si>
    <t>3415</t>
  </si>
  <si>
    <t>3414</t>
  </si>
  <si>
    <t>3419.3</t>
  </si>
  <si>
    <t>3119.2</t>
  </si>
  <si>
    <t>3152</t>
  </si>
  <si>
    <t>Programmatori informatici</t>
  </si>
  <si>
    <t>Agenti di vendita, rappresentanti di commercio e venditori tecnici</t>
  </si>
  <si>
    <t>Agenti di viaggio, tecnici settore turistico, alberghiero e ristorazione</t>
  </si>
  <si>
    <t>Tecnici di marketing, pubblicità e pubbliche relazioni</t>
  </si>
  <si>
    <t>Tecnici dei processi, programmazione, qualità (nac)</t>
  </si>
  <si>
    <t>Tecnici e ispettori della sicurezza: lavoro e ambiente</t>
  </si>
  <si>
    <t>13.03.07</t>
  </si>
  <si>
    <t>20.02.01</t>
  </si>
  <si>
    <t>30.02.04</t>
  </si>
  <si>
    <t>Fisioterapisti e assimilati</t>
  </si>
  <si>
    <t>Addetti allo sportello, al front office e assimilati</t>
  </si>
  <si>
    <t>Addetti al call center, accoglienza e informazioni ai clienti</t>
  </si>
  <si>
    <t>20.01.01</t>
  </si>
  <si>
    <t>Addetti alla segreteria e al centralino</t>
  </si>
  <si>
    <t>30.02.01</t>
  </si>
  <si>
    <t>Addetti alle vendite</t>
  </si>
  <si>
    <t>30.04.07</t>
  </si>
  <si>
    <t>Addetti ai servizi di pulizia</t>
  </si>
  <si>
    <t>30.01.05</t>
  </si>
  <si>
    <t>Camerieri e baristi</t>
  </si>
  <si>
    <t>30.03.01</t>
  </si>
  <si>
    <t>Addetti smistamento merci e assimilati</t>
  </si>
  <si>
    <t>30.03.06</t>
  </si>
  <si>
    <t>Conducenti di camion e autoveicoli per il trasporto di merci</t>
  </si>
  <si>
    <t>30.04.06</t>
  </si>
  <si>
    <t>Addetti dell'assistenza socio-sanitaria</t>
  </si>
  <si>
    <t>30.04.10</t>
  </si>
  <si>
    <t>Addetti privi di competenze specifiche nei servizi</t>
  </si>
  <si>
    <t>30.01.01</t>
  </si>
  <si>
    <t>Cuochi e assimilati</t>
  </si>
  <si>
    <t>40.02.02</t>
  </si>
  <si>
    <t>Muratori e assimilati</t>
  </si>
  <si>
    <t>40.11.03</t>
  </si>
  <si>
    <t>Meccanici e manutentori di apparecchiature meccaniche</t>
  </si>
  <si>
    <t>40.11.01</t>
  </si>
  <si>
    <t>Installatori di tubazioni e idraulici</t>
  </si>
  <si>
    <t>40.04.16</t>
  </si>
  <si>
    <t>Assemblatori di prodotti meccanici, elettrici ed elettronici</t>
  </si>
  <si>
    <t>40.12.01</t>
  </si>
  <si>
    <t>Addetti privi di competenze specifiche nell'industria</t>
  </si>
  <si>
    <t>40.04.04</t>
  </si>
  <si>
    <t>Carpentieri e costruttori strutture in metallo</t>
  </si>
  <si>
    <t>40.04.06</t>
  </si>
  <si>
    <t>Addetti alla costruzione di utensili e prodotti metallici</t>
  </si>
  <si>
    <t>40.04.02</t>
  </si>
  <si>
    <t>Saldatori, tagliatori e assimilati</t>
  </si>
  <si>
    <t>Tempo medio di ricerca (mesi)</t>
  </si>
  <si>
    <t>di cui INDUSTRIA E COSTRUZ.</t>
  </si>
  <si>
    <t>di cui INDUSTRIA E COSTRUZIONI</t>
  </si>
  <si>
    <t>Assunzioni senza esperienza specifica</t>
  </si>
  <si>
    <t>la durata di esperienza specifica richiesta e il livello formativo equivalente</t>
  </si>
  <si>
    <t>Esperienza richiesta dalle imprese (%)</t>
  </si>
  <si>
    <t>oltre 2 anni di</t>
  </si>
  <si>
    <t>Ind.form.equiv.</t>
  </si>
  <si>
    <t>Imprese che assumono e movimenti previsti, per classi dimensionali e grandi settori</t>
  </si>
  <si>
    <t>Assunzioni per le quali è richiesta la</t>
  </si>
  <si>
    <r>
      <t>conoscenza delle lingue</t>
    </r>
    <r>
      <rPr>
        <i/>
        <sz val="9"/>
        <rFont val="Arial"/>
        <family val="2"/>
      </rPr>
      <t xml:space="preserve"> (quota % sul tot.)</t>
    </r>
  </si>
  <si>
    <t>Assunzioni per le quali è richiesta una</t>
  </si>
  <si>
    <r>
      <t>conoscenza informatica</t>
    </r>
    <r>
      <rPr>
        <i/>
        <sz val="9"/>
        <rFont val="Arial"/>
        <family val="2"/>
      </rPr>
      <t xml:space="preserve"> (quota % sul tot.)</t>
    </r>
  </si>
  <si>
    <t>Ricorso a risorse esterne o stagionali (3)</t>
  </si>
  <si>
    <t>Organico al completo o sufficiente (4)</t>
  </si>
  <si>
    <t>(4) Dimensione attuale dell'impresa adeguata alle aspettative - Dipendenti presenti in azienda sufficienti</t>
  </si>
  <si>
    <t>(3) Utilizzo di forme contrattuali alternative al lavoro dipendente - Maggiore ricorso alla subfornitura/contoterzismo</t>
  </si>
  <si>
    <t>35 anni e oltre</t>
  </si>
  <si>
    <t>Quota % Dirigenti, impieg. con elev. special. e  tecnici</t>
  </si>
  <si>
    <t>4-6 mesi</t>
  </si>
  <si>
    <t>Totale (1)</t>
  </si>
  <si>
    <t>(1) La somma dei valori percentuali relativi alle singole modalità può superare il valore riportato nella colonna totale in quanto le imprese potevano indicare più di una modalità di formazione</t>
  </si>
  <si>
    <t>9131</t>
  </si>
  <si>
    <t>9321</t>
  </si>
  <si>
    <t xml:space="preserve">                 di non assunzione: quote percentuali e confronti territoriali</t>
  </si>
  <si>
    <t xml:space="preserve">                 percentuale e confronti territoriali</t>
  </si>
  <si>
    <t>5123</t>
  </si>
  <si>
    <t>5220</t>
  </si>
  <si>
    <t>Cuochi e affini</t>
  </si>
  <si>
    <t>Parrucchieri, barbieri, estetiste e affini</t>
  </si>
  <si>
    <t>8322</t>
  </si>
  <si>
    <t>Conducenti di auto, taxi e furgoni</t>
  </si>
  <si>
    <t xml:space="preserve">                 e confronti territoriali</t>
  </si>
  <si>
    <t>con esperienza</t>
  </si>
  <si>
    <t>Livello istruzione professionale</t>
  </si>
  <si>
    <t>Livello formazione professionale</t>
  </si>
  <si>
    <t>* Valori arrotondati alle decine.</t>
  </si>
  <si>
    <t xml:space="preserve"> (1) Vedi Tav. 7</t>
  </si>
  <si>
    <t>(valori assoluti)*</t>
  </si>
  <si>
    <t xml:space="preserve">                  percentuale e confronti territoriali</t>
  </si>
  <si>
    <t xml:space="preserve">                 distribuzione percentuale e confronti territoriali</t>
  </si>
  <si>
    <t xml:space="preserve">                   quota percentuale sul totale e confronti territoriali</t>
  </si>
  <si>
    <t xml:space="preserve">                    quota percentuale sul totale e confronti territoriali</t>
  </si>
  <si>
    <t>Oltre 6 mesi</t>
  </si>
  <si>
    <t>1-2 mesi</t>
  </si>
  <si>
    <t>3 mesi</t>
  </si>
  <si>
    <t>Il segno (--) indica un valore statisticamente non significativo. I totali comprendono comunque i dati non esposti</t>
  </si>
  <si>
    <t>5141</t>
  </si>
  <si>
    <t>Indirizzo di studio segnalato dalle imprese</t>
  </si>
  <si>
    <t>Livello Universitario</t>
  </si>
  <si>
    <t>Indirizzo non specificato</t>
  </si>
  <si>
    <t>Livello secondario e post-secondario</t>
  </si>
  <si>
    <t>Indirizzo amministrativo-commerciale</t>
  </si>
  <si>
    <t>Indirizzo meccanico</t>
  </si>
  <si>
    <t>Indirizzo turistico-alberghiero</t>
  </si>
  <si>
    <t>Indirizzo elettrotecnico</t>
  </si>
  <si>
    <t>Indirizzo edile</t>
  </si>
  <si>
    <t>Altri indirizzi</t>
  </si>
  <si>
    <t>Livello scuola dell'obbligo</t>
  </si>
  <si>
    <t>Totale dirigenti, tecnici e impiegati</t>
  </si>
  <si>
    <t>Sintesi dei principali risultati dell'indagine a livello provinciale e confronto con i dati delle precedenti indagini</t>
  </si>
  <si>
    <t>Tavola A</t>
  </si>
  <si>
    <t>Tavola B</t>
  </si>
  <si>
    <t>Tavola C</t>
  </si>
  <si>
    <t>Principali caratteristiche delle assunzioni previste, per classi dimensionali e grandi settori</t>
  </si>
  <si>
    <t>4. Professioni esecutive relative all'amministrazione e gestione</t>
  </si>
  <si>
    <t>media triennio precedente</t>
  </si>
  <si>
    <t xml:space="preserve"> Scuola dell'obbligo (nessuna formazione specifica)</t>
  </si>
  <si>
    <t>Movimenti previsti (valori percentuali)</t>
  </si>
  <si>
    <t>Dirigenti, impiegati con elevata specializzazione e tecnici</t>
  </si>
  <si>
    <t xml:space="preserve"> Titolo universitario</t>
  </si>
  <si>
    <t xml:space="preserve"> Diploma di scuola superiore</t>
  </si>
  <si>
    <t xml:space="preserve"> Istruzione e formazione professionale</t>
  </si>
  <si>
    <t>Totale assunzioni*</t>
  </si>
  <si>
    <t>(1) Sono compresi anche i giardinieri e i vivaisti, classificati da ISCO nella categoria 6113 (Lavoratori specializzati nell'agricoltura e nella pesca)</t>
  </si>
  <si>
    <t xml:space="preserve">   7. Operai specializzati (1)</t>
  </si>
  <si>
    <r>
      <t xml:space="preserve"> (quota % sul totale delle assunzioni)</t>
    </r>
    <r>
      <rPr>
        <sz val="9"/>
        <rFont val="Arial"/>
        <family val="2"/>
      </rPr>
      <t xml:space="preserve"> (1)</t>
    </r>
  </si>
  <si>
    <t xml:space="preserve">1. Dirigenti e direttori </t>
  </si>
  <si>
    <t>(*) Valori arrotondati alle decine - I codici riportati fanno riferimento alla classificazione ISCO relativa agli "unit groups" (4 cifre ISCO). In taluni casi viene indicata, con una quinta cifra,</t>
  </si>
  <si>
    <t xml:space="preserve">  una ulteriore disaggregazione per dividere raggruppamenti di figure professionali tra loro eterogenei</t>
  </si>
  <si>
    <t>Tavola 13.1</t>
  </si>
  <si>
    <t>Assunzioni previste dalle imprese per il 2006 di dirigenti, impiegati e tecnici, per grandi gruppi professionali,</t>
  </si>
  <si>
    <t>Tavola 13.2</t>
  </si>
  <si>
    <t>Contratti di collaboratori*</t>
  </si>
  <si>
    <t>in essere</t>
  </si>
  <si>
    <t>previsti al 2006</t>
  </si>
  <si>
    <t>al 2005</t>
  </si>
  <si>
    <t>Amministra-</t>
  </si>
  <si>
    <t>Collabor. in</t>
  </si>
  <si>
    <t>tori di società</t>
  </si>
  <si>
    <t>senso stretto</t>
  </si>
  <si>
    <t>Utilizzo previsto nel 2006 di collaboratori a progetto in senso stretto, per grandi gruppi professionali (secondo</t>
  </si>
  <si>
    <t>la classificazione ISCO), settore di attività e classe dimensionale</t>
  </si>
  <si>
    <t>Utilizzo previsto nel 2006 di collaboratori a progetto in senso stretto per grandi gruppi professionali (secondo</t>
  </si>
  <si>
    <t>la classificazione ISCO), professioni più richieste di ciascun gruppo e principali caratteristiche</t>
  </si>
  <si>
    <t>Tavola 35</t>
  </si>
  <si>
    <t xml:space="preserve">Utilizzo previsto nel 2006 di collaboratori a progetto in senso stretto per livello di istruzione, </t>
  </si>
  <si>
    <t>Assunzioni previste dalle imprese per il 2006 di operai e personale non qualificato, per grandi gruppi professionali</t>
  </si>
  <si>
    <t>Assunzioni previste dalle imprese per il 2006 secondo il livello di istruzione esplicitamente segnalato dalle imprese,</t>
  </si>
  <si>
    <t>Totale assunzioni 2006</t>
  </si>
  <si>
    <t>(2) Scuola dell'obbligo prevista dalla normativa in vigore fino all'anno scolastico 2005-2006.</t>
  </si>
  <si>
    <t>Assunzioni previste dalle imprese per il 2006 per necessità di ulteriore formazione, secondo l'indirizzo</t>
  </si>
  <si>
    <t xml:space="preserve">Tavola 16.1 - Assunzioni previste dalle imprese per il 2006 per livelli di istruzione, </t>
  </si>
  <si>
    <t xml:space="preserve">Tavola 16.3 - Assunzioni previste dalle imprese per il 2006 per livelli di istruzione, </t>
  </si>
  <si>
    <t xml:space="preserve">Tavola 16.2 - Assunzioni previste dalle imprese per il 2006 per livelli di istruzione, </t>
  </si>
  <si>
    <t>Tavola 17</t>
  </si>
  <si>
    <t xml:space="preserve">Imprese che prevedono assunzioni nel 2006 per classe dimensionale e settore di attività </t>
  </si>
  <si>
    <t>(quota % sul totale)</t>
  </si>
  <si>
    <t>Classe dimensionale (valori %)</t>
  </si>
  <si>
    <t>Tavola 18</t>
  </si>
  <si>
    <t>Movimenti e tassi previsti per il 2006, per settore di attività e classe dimensionale</t>
  </si>
  <si>
    <t>Tavola 27</t>
  </si>
  <si>
    <t>Assunzioni previste dalle imprese per il 2006 per grandi gruppi professionali (secondo la classificazione ISCO),</t>
  </si>
  <si>
    <t>per settore di attività e classe dimensionale</t>
  </si>
  <si>
    <t>Movimenti previsti nel 2006</t>
  </si>
  <si>
    <t>Tassi previsti nel 2006</t>
  </si>
  <si>
    <t>Tavola 19</t>
  </si>
  <si>
    <t>Assunzioni previste dalle imprese per il 2006 per tipo di contratto, settore di attività</t>
  </si>
  <si>
    <t>e classe dimensionale</t>
  </si>
  <si>
    <t>Tipo di contratto (valori %)</t>
  </si>
  <si>
    <t>Tempo</t>
  </si>
  <si>
    <t>Appren-</t>
  </si>
  <si>
    <t>Contratto di</t>
  </si>
  <si>
    <t>indeterminato</t>
  </si>
  <si>
    <t>determinato</t>
  </si>
  <si>
    <t>distato</t>
  </si>
  <si>
    <t>inserimento</t>
  </si>
  <si>
    <t>contratti</t>
  </si>
  <si>
    <t>Tavola 20</t>
  </si>
  <si>
    <t>Assunzioni previste nel 2006 di personale stagionale, in complesso ed extracomunitario,</t>
  </si>
  <si>
    <t>Stagionali previsti nel 2006 (valori assoluti)*</t>
  </si>
  <si>
    <t>extracom.</t>
  </si>
  <si>
    <t xml:space="preserve">7. Operai specializzati </t>
  </si>
  <si>
    <t>Segnalazione di preferenza del genere femminile</t>
  </si>
  <si>
    <t xml:space="preserve">  per lo svolgimento della professione richiesta</t>
  </si>
  <si>
    <t>Manovali industriali e addetti all'assemblaggio elementare</t>
  </si>
  <si>
    <t>(1) La somma delle percentuali riportate può superare 100 in quanto le imprese potevano indicare più di una modalità</t>
  </si>
  <si>
    <t>INDUSTRIA E COSTRUZIONI</t>
  </si>
  <si>
    <t>Ridotta presenza figura</t>
  </si>
  <si>
    <t>Mancanza necessaria qualificazione</t>
  </si>
  <si>
    <t>Totale</t>
  </si>
  <si>
    <t>Industria</t>
  </si>
  <si>
    <t>Costruzioni</t>
  </si>
  <si>
    <t>Servizi</t>
  </si>
  <si>
    <t>Italia</t>
  </si>
  <si>
    <t xml:space="preserve"> </t>
  </si>
  <si>
    <t>Entrate</t>
  </si>
  <si>
    <t>Uscite</t>
  </si>
  <si>
    <t>Saldo</t>
  </si>
  <si>
    <t>Tasso di entrata</t>
  </si>
  <si>
    <t>Tasso di uscita</t>
  </si>
  <si>
    <t>Fonte: Unioncamere - Ministero del Lavoro, Sistema Informativo Excelsior, 2005</t>
  </si>
  <si>
    <t xml:space="preserve">    Totale</t>
  </si>
  <si>
    <t>Quota % età non rilevante</t>
  </si>
  <si>
    <t>Quota % a tempo determinato</t>
  </si>
  <si>
    <t>Quota % a tempo indeterminato</t>
  </si>
  <si>
    <t>Totale assunzioni (v.a.)*</t>
  </si>
  <si>
    <t>(v.a.)*</t>
  </si>
  <si>
    <t>(1)  Formazione prevista dalle imprese attraverso attività corsuale interna ed esterna alle imprese stesse.</t>
  </si>
  <si>
    <t>Personale stagionale previsto (valori assoluti)*</t>
  </si>
  <si>
    <t>*Valori arrotondati alle decine.</t>
  </si>
  <si>
    <t>Totale assunzioni previste*</t>
  </si>
  <si>
    <t>Quota % apprendistato</t>
  </si>
  <si>
    <t>Quota % part-time</t>
  </si>
  <si>
    <t xml:space="preserve"> (quota % sul totale)</t>
  </si>
  <si>
    <t>Imprese che non prevedono assunzioni, ma</t>
  </si>
  <si>
    <t>che assumerebbero con condizioni diverse</t>
  </si>
  <si>
    <t xml:space="preserve">Imprese che non prevedono assunzioni, </t>
  </si>
  <si>
    <t>anche con condizioni diverse</t>
  </si>
  <si>
    <t>(1) Acquisizione di nuove commmesse/appalti - agevolazioni fiscali - risoluzione procedure in atto (mobilità/ristrutturazioni/CIG)</t>
  </si>
  <si>
    <t>(2) Domanda di prodotti/servizi stabile, incerta o in calo</t>
  </si>
  <si>
    <t xml:space="preserve">        Imprese 1-9 dipendenti</t>
  </si>
  <si>
    <t xml:space="preserve">        Imprese 10-49 dipendenti</t>
  </si>
  <si>
    <t xml:space="preserve">        Imprese 50 dipendenti e oltre</t>
  </si>
  <si>
    <t>Per livello di inquadramento (distribuz.%)</t>
  </si>
  <si>
    <t>Per classe di età (distribuzione %)</t>
  </si>
  <si>
    <t>Quota % Dirigenti, quadri, impiegati e tecnici</t>
  </si>
  <si>
    <t>Per tipo di contratto (distribuzione %)</t>
  </si>
  <si>
    <r>
      <t>contratti temporanei (quota % sul totale)</t>
    </r>
    <r>
      <rPr>
        <sz val="9"/>
        <rFont val="Arial"/>
        <family val="2"/>
      </rPr>
      <t xml:space="preserve"> (1)</t>
    </r>
  </si>
  <si>
    <t>dipendenti a tempo determinato (quota %)</t>
  </si>
  <si>
    <t>contratti di apprendistato (quota %)</t>
  </si>
  <si>
    <t>lavoratori interinali (quota %)</t>
  </si>
  <si>
    <t>(1) Imprese che hanno utilizzato almeno uno dei contratti indicati</t>
  </si>
  <si>
    <t>Per livello di esperienza (distribuzione %)</t>
  </si>
  <si>
    <t>Quota % con esperienza professionale</t>
  </si>
  <si>
    <t>Quota % con esperienza nello stesso settore</t>
  </si>
  <si>
    <t>Quota % con generica esperienza di lavoro</t>
  </si>
  <si>
    <t>Quota % senza alcuna esperienza</t>
  </si>
  <si>
    <t>Anni di esperienza richiesti (n. medio anni)</t>
  </si>
  <si>
    <t xml:space="preserve"> Dirigenti, impiegati con elevata specializzazione e tecnici</t>
  </si>
  <si>
    <t xml:space="preserve">   1. Dirigenti e direttori</t>
  </si>
  <si>
    <t xml:space="preserve">   3. Professioni tecniche</t>
  </si>
  <si>
    <t xml:space="preserve"> Impiegati esecutivi, addetti vendite e servizi alle famiglie</t>
  </si>
  <si>
    <t xml:space="preserve">   2. Professioni intellettuali e scientifiche altamente specializzate</t>
  </si>
  <si>
    <t xml:space="preserve">   4. Professioni esecutive di amministrazione e gestione</t>
  </si>
  <si>
    <t xml:space="preserve">   5. Professioni relative alle vendite e ai servizi per le famiglie</t>
  </si>
  <si>
    <t xml:space="preserve"> Operai specializzati e conduttori di impianti e macchine</t>
  </si>
  <si>
    <t xml:space="preserve">   8. Conduttori di impianti, operatori di macchinari fissi e mobili</t>
  </si>
  <si>
    <t xml:space="preserve"> Personale non qualificato</t>
  </si>
  <si>
    <t>Per grandi gruppi professionali (distribuzione %)</t>
  </si>
  <si>
    <t>Quota % Impiegati esecutivi, add. vendite e serv. fam.</t>
  </si>
  <si>
    <t>Quota % Operai specializzati e conduttori di impianti</t>
  </si>
  <si>
    <t>Quota % Personale non qualificato</t>
  </si>
  <si>
    <t>Per livelli di istruzione richiesti (distribuzione %)</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</si>
</sst>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0.0"/>
    <numFmt numFmtId="171" formatCode="#,##0.0"/>
    <numFmt numFmtId="172" formatCode="#,##0_ ;\-#,##0\ "/>
    <numFmt numFmtId="173" formatCode="0.00000"/>
    <numFmt numFmtId="174" formatCode="0.0000"/>
    <numFmt numFmtId="175" formatCode="0.000"/>
    <numFmt numFmtId="176" formatCode="0.00000000"/>
    <numFmt numFmtId="177" formatCode="0.0000000"/>
    <numFmt numFmtId="178" formatCode="0.000000"/>
    <numFmt numFmtId="179" formatCode="_-* #,##0.0_-;\-* #,##0.0_-;_-* &quot;-&quot;_-;_-@_-"/>
  </numFmts>
  <fonts count="48">
    <font>
      <sz val="10"/>
      <name val="Arial"/>
      <family val="0"/>
    </font>
    <font>
      <b/>
      <sz val="10"/>
      <name val="Arial"/>
      <family val="2"/>
    </font>
    <font>
      <sz val="9"/>
      <name val="Arial"/>
      <family val="2"/>
    </font>
    <font>
      <sz val="8"/>
      <name val="Arial"/>
      <family val="2"/>
    </font>
    <font>
      <b/>
      <i/>
      <sz val="9"/>
      <name val="Arial"/>
      <family val="2"/>
    </font>
    <font>
      <i/>
      <sz val="9"/>
      <name val="Arial"/>
      <family val="2"/>
    </font>
    <font>
      <i/>
      <sz val="8"/>
      <name val="Arial"/>
      <family val="2"/>
    </font>
    <font>
      <sz val="9"/>
      <color indexed="9"/>
      <name val="Arial"/>
      <family val="2"/>
    </font>
    <font>
      <b/>
      <sz val="9"/>
      <name val="Arial"/>
      <family val="2"/>
    </font>
    <font>
      <b/>
      <sz val="16"/>
      <name val="Tahoma"/>
      <family val="2"/>
    </font>
    <font>
      <sz val="16"/>
      <name val="Tahoma"/>
      <family val="2"/>
    </font>
    <font>
      <b/>
      <i/>
      <sz val="20"/>
      <name val="Tahoma"/>
      <family val="2"/>
    </font>
    <font>
      <i/>
      <sz val="20"/>
      <name val="Tahoma"/>
      <family val="2"/>
    </font>
    <font>
      <i/>
      <sz val="16"/>
      <name val="Tahoma"/>
      <family val="2"/>
    </font>
    <font>
      <b/>
      <sz val="16"/>
      <color indexed="8"/>
      <name val="Tahoma"/>
      <family val="2"/>
    </font>
    <font>
      <sz val="16"/>
      <color indexed="8"/>
      <name val="Tahoma"/>
      <family val="2"/>
    </font>
    <font>
      <i/>
      <sz val="16"/>
      <color indexed="8"/>
      <name val="Tahoma"/>
      <family val="2"/>
    </font>
    <font>
      <b/>
      <sz val="10"/>
      <name val="Tahoma"/>
      <family val="2"/>
    </font>
    <font>
      <b/>
      <sz val="8"/>
      <name val="Tahoma"/>
      <family val="2"/>
    </font>
    <font>
      <sz val="8"/>
      <name val="Tahoma"/>
      <family val="2"/>
    </font>
    <font>
      <i/>
      <sz val="8"/>
      <name val="Tahoma"/>
      <family val="2"/>
    </font>
    <font>
      <b/>
      <sz val="8"/>
      <color indexed="8"/>
      <name val="Tahoma"/>
      <family val="2"/>
    </font>
    <font>
      <sz val="8"/>
      <color indexed="8"/>
      <name val="Tahoma"/>
      <family val="2"/>
    </font>
    <font>
      <b/>
      <sz val="9"/>
      <name val="Tahoma"/>
      <family val="2"/>
    </font>
    <font>
      <b/>
      <i/>
      <sz val="10"/>
      <name val="Tahoma"/>
      <family val="2"/>
    </font>
    <font>
      <sz val="10"/>
      <name val="Tahoma"/>
      <family val="2"/>
    </font>
    <font>
      <b/>
      <i/>
      <sz val="9"/>
      <name val="Tahoma"/>
      <family val="2"/>
    </font>
    <font>
      <sz val="9"/>
      <name val="Tahoma"/>
      <family val="2"/>
    </font>
    <font>
      <b/>
      <i/>
      <sz val="18"/>
      <name val="Tahoma"/>
      <family val="2"/>
    </font>
    <font>
      <b/>
      <sz val="22"/>
      <name val="Tahoma"/>
      <family val="2"/>
    </font>
    <font>
      <b/>
      <i/>
      <sz val="8"/>
      <name val="Tahoma"/>
      <family val="2"/>
    </font>
    <font>
      <b/>
      <sz val="14"/>
      <name val="Tahoma"/>
      <family val="2"/>
    </font>
    <font>
      <b/>
      <sz val="24"/>
      <name val="Tahoma"/>
      <family val="2"/>
    </font>
    <font>
      <b/>
      <i/>
      <sz val="16"/>
      <name val="Tahoma"/>
      <family val="2"/>
    </font>
    <font>
      <b/>
      <i/>
      <sz val="26"/>
      <name val="Tahoma"/>
      <family val="2"/>
    </font>
    <font>
      <b/>
      <sz val="18"/>
      <name val="Tahoma"/>
      <family val="2"/>
    </font>
    <font>
      <sz val="12"/>
      <name val="Tahoma"/>
      <family val="2"/>
    </font>
    <font>
      <b/>
      <sz val="14"/>
      <color indexed="10"/>
      <name val="Tahoma"/>
      <family val="2"/>
    </font>
    <font>
      <b/>
      <sz val="12"/>
      <name val="Tahoma"/>
      <family val="2"/>
    </font>
    <font>
      <b/>
      <i/>
      <sz val="10"/>
      <name val="Arial"/>
      <family val="2"/>
    </font>
    <font>
      <i/>
      <sz val="9"/>
      <name val="Tahoma"/>
      <family val="2"/>
    </font>
    <font>
      <sz val="10"/>
      <color indexed="10"/>
      <name val="Tahoma"/>
      <family val="2"/>
    </font>
    <font>
      <b/>
      <sz val="11"/>
      <name val="Arial"/>
      <family val="2"/>
    </font>
    <font>
      <b/>
      <sz val="10"/>
      <color indexed="10"/>
      <name val="Tahoma"/>
      <family val="2"/>
    </font>
    <font>
      <b/>
      <sz val="9"/>
      <color indexed="8"/>
      <name val="Tahoma"/>
      <family val="2"/>
    </font>
    <font>
      <u val="single"/>
      <sz val="10"/>
      <color indexed="12"/>
      <name val="Arial"/>
      <family val="0"/>
    </font>
    <font>
      <u val="single"/>
      <sz val="10"/>
      <color indexed="36"/>
      <name val="Arial"/>
      <family val="0"/>
    </font>
    <font>
      <i/>
      <sz val="10"/>
      <name val="Arial"/>
      <family val="2"/>
    </font>
  </fonts>
  <fills count="4">
    <fill>
      <patternFill/>
    </fill>
    <fill>
      <patternFill patternType="gray125"/>
    </fill>
    <fill>
      <patternFill patternType="solid">
        <fgColor indexed="41"/>
        <bgColor indexed="64"/>
      </patternFill>
    </fill>
    <fill>
      <patternFill patternType="solid">
        <fgColor indexed="42"/>
        <bgColor indexed="64"/>
      </patternFill>
    </fill>
  </fills>
  <borders count="28">
    <border>
      <left/>
      <right/>
      <top/>
      <bottom/>
      <diagonal/>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hair"/>
    </border>
    <border>
      <left>
        <color indexed="63"/>
      </left>
      <right>
        <color indexed="63"/>
      </right>
      <top>
        <color indexed="63"/>
      </top>
      <bottom style="hair"/>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style="hair"/>
      <right style="hair"/>
      <top>
        <color indexed="63"/>
      </top>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8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2" xfId="0" applyFont="1" applyBorder="1" applyAlignment="1">
      <alignment/>
    </xf>
    <xf numFmtId="0" fontId="2" fillId="0" borderId="0" xfId="0" applyFont="1" applyAlignment="1">
      <alignment/>
    </xf>
    <xf numFmtId="0" fontId="2" fillId="0" borderId="3" xfId="0" applyFont="1" applyBorder="1" applyAlignment="1">
      <alignment/>
    </xf>
    <xf numFmtId="0" fontId="4" fillId="0" borderId="3" xfId="0" applyFont="1" applyBorder="1" applyAlignment="1">
      <alignment/>
    </xf>
    <xf numFmtId="0" fontId="2" fillId="0" borderId="4" xfId="0" applyFont="1" applyBorder="1" applyAlignment="1">
      <alignment/>
    </xf>
    <xf numFmtId="3" fontId="2" fillId="0" borderId="3" xfId="0" applyNumberFormat="1" applyFont="1" applyBorder="1" applyAlignment="1">
      <alignment/>
    </xf>
    <xf numFmtId="0" fontId="3" fillId="0" borderId="0" xfId="0" applyFont="1" applyAlignment="1">
      <alignment/>
    </xf>
    <xf numFmtId="3" fontId="2" fillId="0" borderId="0" xfId="0" applyNumberFormat="1" applyFont="1" applyAlignment="1">
      <alignment/>
    </xf>
    <xf numFmtId="0" fontId="7" fillId="0" borderId="3" xfId="0" applyFont="1" applyBorder="1" applyAlignment="1">
      <alignment/>
    </xf>
    <xf numFmtId="0" fontId="2" fillId="2" borderId="4" xfId="0" applyFont="1" applyFill="1" applyBorder="1" applyAlignment="1">
      <alignment/>
    </xf>
    <xf numFmtId="0" fontId="2" fillId="2" borderId="5" xfId="0" applyFont="1" applyFill="1" applyBorder="1" applyAlignment="1">
      <alignment horizontal="centerContinuous"/>
    </xf>
    <xf numFmtId="0" fontId="2" fillId="2" borderId="5" xfId="0" applyFont="1" applyFill="1" applyBorder="1" applyAlignment="1">
      <alignment horizontal="centerContinuous"/>
    </xf>
    <xf numFmtId="0" fontId="2" fillId="2" borderId="3" xfId="0" applyFont="1" applyFill="1" applyBorder="1" applyAlignment="1">
      <alignment/>
    </xf>
    <xf numFmtId="0" fontId="2" fillId="2" borderId="2" xfId="0" applyFont="1" applyFill="1" applyBorder="1" applyAlignment="1">
      <alignment/>
    </xf>
    <xf numFmtId="0" fontId="5" fillId="0" borderId="3" xfId="0" applyFont="1" applyBorder="1" applyAlignment="1">
      <alignment/>
    </xf>
    <xf numFmtId="0" fontId="5" fillId="0" borderId="0" xfId="0" applyFont="1" applyAlignment="1">
      <alignment/>
    </xf>
    <xf numFmtId="0" fontId="8" fillId="0" borderId="3" xfId="0" applyFont="1" applyBorder="1" applyAlignment="1">
      <alignment/>
    </xf>
    <xf numFmtId="0" fontId="3" fillId="0" borderId="3" xfId="0" applyFont="1" applyBorder="1" applyAlignment="1">
      <alignment/>
    </xf>
    <xf numFmtId="0" fontId="3" fillId="0" borderId="0" xfId="0" applyFont="1" applyFill="1" applyAlignment="1">
      <alignment/>
    </xf>
    <xf numFmtId="0" fontId="3" fillId="0" borderId="0" xfId="0" applyFont="1" applyBorder="1" applyAlignment="1">
      <alignment/>
    </xf>
    <xf numFmtId="0" fontId="2" fillId="0" borderId="0" xfId="0" applyFont="1" applyBorder="1" applyAlignment="1">
      <alignment/>
    </xf>
    <xf numFmtId="0" fontId="2" fillId="0" borderId="3" xfId="0" applyFont="1" applyBorder="1" applyAlignment="1">
      <alignment horizontal="left" indent="1"/>
    </xf>
    <xf numFmtId="0" fontId="8" fillId="0" borderId="6" xfId="0" applyFont="1" applyBorder="1" applyAlignment="1">
      <alignment/>
    </xf>
    <xf numFmtId="3" fontId="2" fillId="0" borderId="6" xfId="0" applyNumberFormat="1" applyFont="1" applyBorder="1" applyAlignment="1">
      <alignment/>
    </xf>
    <xf numFmtId="3" fontId="2" fillId="0" borderId="7" xfId="0" applyNumberFormat="1" applyFont="1" applyBorder="1" applyAlignment="1">
      <alignment/>
    </xf>
    <xf numFmtId="0" fontId="2" fillId="0" borderId="6" xfId="0" applyFont="1" applyBorder="1" applyAlignment="1">
      <alignment/>
    </xf>
    <xf numFmtId="0" fontId="5" fillId="0" borderId="3" xfId="0" applyFont="1" applyBorder="1" applyAlignment="1">
      <alignment horizontal="left" indent="2"/>
    </xf>
    <xf numFmtId="0" fontId="9" fillId="0" borderId="0" xfId="0" applyFont="1" applyAlignment="1">
      <alignment/>
    </xf>
    <xf numFmtId="0" fontId="10" fillId="0" borderId="0" xfId="0" applyFont="1" applyAlignment="1">
      <alignment/>
    </xf>
    <xf numFmtId="0" fontId="11" fillId="0" borderId="1" xfId="0" applyFont="1" applyBorder="1" applyAlignment="1">
      <alignment horizontal="right"/>
    </xf>
    <xf numFmtId="0" fontId="12" fillId="0" borderId="0" xfId="0" applyFont="1" applyAlignment="1">
      <alignment/>
    </xf>
    <xf numFmtId="0" fontId="9" fillId="0" borderId="0" xfId="0" applyFont="1" applyFill="1" applyBorder="1" applyAlignment="1">
      <alignment horizontal="left"/>
    </xf>
    <xf numFmtId="0" fontId="13" fillId="0" borderId="0" xfId="0" applyFont="1" applyFill="1" applyBorder="1" applyAlignment="1">
      <alignment horizontal="left"/>
    </xf>
    <xf numFmtId="0" fontId="9" fillId="0" borderId="0" xfId="0" applyFont="1" applyBorder="1" applyAlignment="1">
      <alignment/>
    </xf>
    <xf numFmtId="0" fontId="14" fillId="0" borderId="0" xfId="0" applyNumberFormat="1" applyFont="1" applyFill="1" applyBorder="1" applyAlignment="1" applyProtection="1">
      <alignment horizontal="left"/>
      <protection locked="0"/>
    </xf>
    <xf numFmtId="0" fontId="14" fillId="0" borderId="0" xfId="0" applyNumberFormat="1" applyFont="1" applyFill="1" applyBorder="1" applyAlignment="1" applyProtection="1">
      <alignment horizontal="left" wrapText="1"/>
      <protection locked="0"/>
    </xf>
    <xf numFmtId="0" fontId="15" fillId="0" borderId="0" xfId="0" applyNumberFormat="1" applyFont="1" applyFill="1" applyBorder="1" applyAlignment="1" applyProtection="1">
      <alignment horizontal="left"/>
      <protection locked="0"/>
    </xf>
    <xf numFmtId="0" fontId="16" fillId="0" borderId="0" xfId="0" applyNumberFormat="1" applyFont="1" applyFill="1" applyBorder="1" applyAlignment="1" applyProtection="1">
      <alignment horizontal="left" indent="1"/>
      <protection locked="0"/>
    </xf>
    <xf numFmtId="0" fontId="9" fillId="0" borderId="0" xfId="0" applyFont="1" applyBorder="1" applyAlignment="1">
      <alignment wrapText="1"/>
    </xf>
    <xf numFmtId="0" fontId="15" fillId="0" borderId="0" xfId="0" applyNumberFormat="1" applyFont="1" applyFill="1" applyBorder="1" applyAlignment="1" applyProtection="1">
      <alignment wrapText="1"/>
      <protection/>
    </xf>
    <xf numFmtId="0" fontId="15" fillId="0" borderId="0" xfId="0" applyNumberFormat="1" applyFont="1" applyFill="1" applyBorder="1" applyAlignment="1" applyProtection="1">
      <alignment/>
      <protection/>
    </xf>
    <xf numFmtId="0" fontId="10" fillId="0" borderId="0" xfId="0" applyFont="1" applyBorder="1" applyAlignment="1">
      <alignment/>
    </xf>
    <xf numFmtId="0" fontId="17" fillId="0" borderId="0" xfId="0" applyFont="1" applyAlignment="1">
      <alignment/>
    </xf>
    <xf numFmtId="0" fontId="9" fillId="0" borderId="0" xfId="0" applyFont="1" applyBorder="1" applyAlignment="1">
      <alignment horizontal="center"/>
    </xf>
    <xf numFmtId="0" fontId="18" fillId="0" borderId="8" xfId="0" applyFont="1" applyBorder="1" applyAlignment="1">
      <alignment horizontal="left"/>
    </xf>
    <xf numFmtId="0" fontId="18" fillId="0" borderId="4" xfId="0" applyFont="1" applyBorder="1" applyAlignment="1">
      <alignment horizontal="left"/>
    </xf>
    <xf numFmtId="0" fontId="18" fillId="0" borderId="5" xfId="0" applyFont="1" applyBorder="1" applyAlignment="1">
      <alignment horizontal="centerContinuous"/>
    </xf>
    <xf numFmtId="0" fontId="19" fillId="0" borderId="9" xfId="0" applyFont="1" applyBorder="1" applyAlignment="1">
      <alignment/>
    </xf>
    <xf numFmtId="0" fontId="18" fillId="0" borderId="3" xfId="0" applyFont="1" applyFill="1" applyBorder="1" applyAlignment="1">
      <alignment horizontal="left"/>
    </xf>
    <xf numFmtId="3" fontId="18" fillId="0" borderId="3" xfId="0" applyNumberFormat="1" applyFont="1" applyBorder="1" applyAlignment="1">
      <alignment horizontal="right"/>
    </xf>
    <xf numFmtId="3" fontId="18" fillId="0" borderId="0" xfId="0" applyNumberFormat="1" applyFont="1" applyBorder="1" applyAlignment="1">
      <alignment horizontal="right"/>
    </xf>
    <xf numFmtId="3" fontId="18" fillId="0" borderId="10" xfId="0" applyNumberFormat="1" applyFont="1" applyBorder="1" applyAlignment="1">
      <alignment horizontal="right"/>
    </xf>
    <xf numFmtId="171" fontId="18" fillId="0" borderId="0" xfId="0" applyNumberFormat="1" applyFont="1" applyBorder="1" applyAlignment="1">
      <alignment horizontal="right"/>
    </xf>
    <xf numFmtId="171" fontId="18" fillId="0" borderId="10" xfId="0" applyNumberFormat="1" applyFont="1" applyBorder="1" applyAlignment="1">
      <alignment horizontal="right"/>
    </xf>
    <xf numFmtId="0" fontId="20" fillId="0" borderId="3" xfId="0" applyFont="1" applyFill="1" applyBorder="1" applyAlignment="1">
      <alignment horizontal="left"/>
    </xf>
    <xf numFmtId="3" fontId="19" fillId="0" borderId="3" xfId="0" applyNumberFormat="1" applyFont="1" applyBorder="1" applyAlignment="1">
      <alignment horizontal="right"/>
    </xf>
    <xf numFmtId="3" fontId="19" fillId="0" borderId="0" xfId="0" applyNumberFormat="1" applyFont="1" applyBorder="1" applyAlignment="1">
      <alignment horizontal="right"/>
    </xf>
    <xf numFmtId="3" fontId="19" fillId="0" borderId="10" xfId="0" applyNumberFormat="1" applyFont="1" applyBorder="1" applyAlignment="1">
      <alignment horizontal="right"/>
    </xf>
    <xf numFmtId="171" fontId="19" fillId="0" borderId="0" xfId="0" applyNumberFormat="1" applyFont="1" applyBorder="1" applyAlignment="1">
      <alignment horizontal="right"/>
    </xf>
    <xf numFmtId="171" fontId="19" fillId="0" borderId="10" xfId="0" applyNumberFormat="1" applyFont="1" applyBorder="1" applyAlignment="1">
      <alignment horizontal="right"/>
    </xf>
    <xf numFmtId="0" fontId="21" fillId="0" borderId="8" xfId="0" applyFont="1" applyBorder="1" applyAlignment="1">
      <alignment/>
    </xf>
    <xf numFmtId="0" fontId="22" fillId="0" borderId="3" xfId="0" applyNumberFormat="1" applyFont="1" applyFill="1" applyBorder="1" applyAlignment="1" applyProtection="1">
      <alignment horizontal="left"/>
      <protection locked="0"/>
    </xf>
    <xf numFmtId="0" fontId="21" fillId="0" borderId="8" xfId="0" applyNumberFormat="1" applyFont="1" applyFill="1" applyBorder="1" applyAlignment="1" applyProtection="1">
      <alignment/>
      <protection/>
    </xf>
    <xf numFmtId="3" fontId="19" fillId="0" borderId="3" xfId="0" applyNumberFormat="1" applyFont="1" applyBorder="1" applyAlignment="1">
      <alignment/>
    </xf>
    <xf numFmtId="3" fontId="19" fillId="0" borderId="0" xfId="0" applyNumberFormat="1" applyFont="1" applyBorder="1" applyAlignment="1">
      <alignment/>
    </xf>
    <xf numFmtId="3" fontId="19" fillId="0" borderId="10" xfId="0" applyNumberFormat="1" applyFont="1" applyBorder="1" applyAlignment="1">
      <alignment/>
    </xf>
    <xf numFmtId="0" fontId="22" fillId="0" borderId="3" xfId="0" applyNumberFormat="1" applyFont="1" applyFill="1" applyBorder="1" applyAlignment="1" applyProtection="1">
      <alignment/>
      <protection/>
    </xf>
    <xf numFmtId="0" fontId="19" fillId="0" borderId="3" xfId="0" applyFont="1" applyBorder="1" applyAlignment="1">
      <alignment/>
    </xf>
    <xf numFmtId="0" fontId="19" fillId="0" borderId="11" xfId="0" applyFont="1" applyBorder="1" applyAlignment="1">
      <alignment/>
    </xf>
    <xf numFmtId="0" fontId="19" fillId="0" borderId="12" xfId="0" applyFont="1" applyBorder="1" applyAlignment="1">
      <alignment/>
    </xf>
    <xf numFmtId="0" fontId="19" fillId="0" borderId="13" xfId="0" applyFont="1" applyBorder="1" applyAlignment="1">
      <alignment/>
    </xf>
    <xf numFmtId="0" fontId="18" fillId="0" borderId="3" xfId="0" applyFont="1" applyBorder="1" applyAlignment="1">
      <alignment/>
    </xf>
    <xf numFmtId="0" fontId="19" fillId="0" borderId="8" xfId="0" applyFont="1" applyBorder="1" applyAlignment="1">
      <alignment/>
    </xf>
    <xf numFmtId="0" fontId="19" fillId="0" borderId="8" xfId="0" applyFont="1" applyBorder="1" applyAlignment="1" quotePrefix="1">
      <alignment horizontal="left"/>
    </xf>
    <xf numFmtId="0" fontId="19" fillId="0" borderId="14" xfId="0" applyFont="1" applyBorder="1" applyAlignment="1">
      <alignment/>
    </xf>
    <xf numFmtId="3" fontId="19" fillId="0" borderId="2" xfId="0" applyNumberFormat="1" applyFont="1" applyBorder="1" applyAlignment="1">
      <alignment horizontal="right"/>
    </xf>
    <xf numFmtId="3" fontId="19" fillId="0" borderId="1" xfId="0" applyNumberFormat="1" applyFont="1" applyBorder="1" applyAlignment="1">
      <alignment horizontal="right"/>
    </xf>
    <xf numFmtId="3" fontId="19" fillId="0" borderId="15" xfId="0" applyNumberFormat="1" applyFont="1" applyBorder="1" applyAlignment="1">
      <alignment horizontal="right"/>
    </xf>
    <xf numFmtId="171" fontId="19" fillId="0" borderId="1" xfId="0" applyNumberFormat="1" applyFont="1" applyBorder="1" applyAlignment="1">
      <alignment horizontal="right"/>
    </xf>
    <xf numFmtId="171" fontId="19" fillId="0" borderId="15" xfId="0" applyNumberFormat="1" applyFont="1" applyBorder="1" applyAlignment="1">
      <alignment horizontal="right"/>
    </xf>
    <xf numFmtId="0" fontId="19" fillId="0" borderId="0" xfId="0" applyFont="1" applyBorder="1" applyAlignment="1">
      <alignment/>
    </xf>
    <xf numFmtId="0" fontId="19" fillId="0" borderId="0" xfId="0" applyFont="1" applyAlignment="1">
      <alignment/>
    </xf>
    <xf numFmtId="0" fontId="17" fillId="2" borderId="4" xfId="0" applyFont="1" applyFill="1" applyBorder="1" applyAlignment="1">
      <alignment horizontal="center"/>
    </xf>
    <xf numFmtId="0" fontId="18" fillId="2" borderId="5" xfId="0" applyFont="1" applyFill="1" applyBorder="1" applyAlignment="1">
      <alignment horizontal="centerContinuous"/>
    </xf>
    <xf numFmtId="0" fontId="18" fillId="2" borderId="9" xfId="0" applyFont="1" applyFill="1" applyBorder="1" applyAlignment="1">
      <alignment horizontal="centerContinuous"/>
    </xf>
    <xf numFmtId="0" fontId="17" fillId="2" borderId="16" xfId="0" applyFont="1" applyFill="1" applyBorder="1" applyAlignment="1">
      <alignment horizontal="centerContinuous"/>
    </xf>
    <xf numFmtId="0" fontId="23" fillId="2" borderId="3" xfId="0" applyFont="1" applyFill="1" applyBorder="1" applyAlignment="1">
      <alignment horizontal="center"/>
    </xf>
    <xf numFmtId="0" fontId="18" fillId="2" borderId="1" xfId="0" applyFont="1" applyFill="1" applyBorder="1" applyAlignment="1">
      <alignment horizontal="centerContinuous"/>
    </xf>
    <xf numFmtId="0" fontId="18" fillId="2" borderId="1" xfId="0" applyFont="1" applyFill="1" applyBorder="1" applyAlignment="1">
      <alignment horizontal="center"/>
    </xf>
    <xf numFmtId="0" fontId="19" fillId="2" borderId="15" xfId="0" applyFont="1" applyFill="1" applyBorder="1" applyAlignment="1">
      <alignment horizontal="centerContinuous"/>
    </xf>
    <xf numFmtId="0" fontId="19" fillId="2" borderId="14" xfId="0" applyFont="1" applyFill="1" applyBorder="1" applyAlignment="1">
      <alignment/>
    </xf>
    <xf numFmtId="0" fontId="19" fillId="2" borderId="15" xfId="0" applyFont="1" applyFill="1" applyBorder="1" applyAlignment="1">
      <alignment/>
    </xf>
    <xf numFmtId="0" fontId="18" fillId="2" borderId="2" xfId="0" applyFont="1" applyFill="1" applyBorder="1" applyAlignment="1">
      <alignment horizontal="centerContinuous"/>
    </xf>
    <xf numFmtId="0" fontId="18" fillId="2" borderId="17" xfId="0" applyFont="1" applyFill="1" applyBorder="1" applyAlignment="1">
      <alignment horizontal="center"/>
    </xf>
    <xf numFmtId="170" fontId="18" fillId="2" borderId="17" xfId="0" applyNumberFormat="1" applyFont="1" applyFill="1" applyBorder="1" applyAlignment="1">
      <alignment horizontal="center"/>
    </xf>
    <xf numFmtId="0" fontId="24" fillId="0" borderId="1" xfId="0" applyFont="1" applyBorder="1" applyAlignment="1">
      <alignment horizontal="left"/>
    </xf>
    <xf numFmtId="0" fontId="18" fillId="2" borderId="16" xfId="0" applyFont="1" applyFill="1" applyBorder="1" applyAlignment="1">
      <alignment horizontal="left"/>
    </xf>
    <xf numFmtId="0" fontId="18" fillId="2" borderId="8" xfId="0" applyFont="1" applyFill="1" applyBorder="1" applyAlignment="1">
      <alignment horizontal="center"/>
    </xf>
    <xf numFmtId="0" fontId="25" fillId="0" borderId="0" xfId="0" applyFont="1" applyAlignment="1">
      <alignment/>
    </xf>
    <xf numFmtId="0" fontId="25" fillId="0" borderId="14" xfId="0" applyFont="1" applyBorder="1" applyAlignment="1">
      <alignment/>
    </xf>
    <xf numFmtId="0" fontId="17" fillId="0" borderId="0" xfId="0" applyFont="1" applyBorder="1" applyAlignment="1">
      <alignment horizontal="left"/>
    </xf>
    <xf numFmtId="0" fontId="25" fillId="0" borderId="8" xfId="0" applyFont="1" applyBorder="1" applyAlignment="1">
      <alignment/>
    </xf>
    <xf numFmtId="3" fontId="17" fillId="2" borderId="16" xfId="0" applyNumberFormat="1" applyFont="1" applyFill="1" applyBorder="1" applyAlignment="1">
      <alignment horizontal="center"/>
    </xf>
    <xf numFmtId="0" fontId="23" fillId="2" borderId="18" xfId="0" applyFont="1" applyFill="1" applyBorder="1" applyAlignment="1">
      <alignment horizontal="centerContinuous"/>
    </xf>
    <xf numFmtId="0" fontId="23" fillId="2" borderId="19" xfId="0" applyFont="1" applyFill="1" applyBorder="1" applyAlignment="1">
      <alignment horizontal="centerContinuous"/>
    </xf>
    <xf numFmtId="0" fontId="23" fillId="2" borderId="20" xfId="0" applyFont="1" applyFill="1" applyBorder="1" applyAlignment="1">
      <alignment horizontal="centerContinuous"/>
    </xf>
    <xf numFmtId="3" fontId="17" fillId="2" borderId="8" xfId="0" applyNumberFormat="1" applyFont="1" applyFill="1" applyBorder="1" applyAlignment="1">
      <alignment horizontal="center"/>
    </xf>
    <xf numFmtId="0" fontId="18" fillId="2" borderId="4" xfId="0" applyFont="1" applyFill="1" applyBorder="1" applyAlignment="1">
      <alignment horizontal="center"/>
    </xf>
    <xf numFmtId="0" fontId="18" fillId="2" borderId="5" xfId="0" applyFont="1" applyFill="1" applyBorder="1" applyAlignment="1">
      <alignment horizontal="center"/>
    </xf>
    <xf numFmtId="0" fontId="17" fillId="2" borderId="8" xfId="0" applyFont="1" applyFill="1" applyBorder="1" applyAlignment="1">
      <alignment horizontal="center"/>
    </xf>
    <xf numFmtId="0" fontId="18" fillId="2" borderId="3" xfId="0" applyFont="1" applyFill="1" applyBorder="1" applyAlignment="1">
      <alignment horizontal="center"/>
    </xf>
    <xf numFmtId="0" fontId="18" fillId="2" borderId="0" xfId="0" applyFont="1" applyFill="1" applyBorder="1" applyAlignment="1">
      <alignment horizontal="center"/>
    </xf>
    <xf numFmtId="3" fontId="17" fillId="2" borderId="14" xfId="0" applyNumberFormat="1" applyFont="1" applyFill="1" applyBorder="1" applyAlignment="1">
      <alignment horizontal="center"/>
    </xf>
    <xf numFmtId="0" fontId="18" fillId="2" borderId="2" xfId="0" applyFont="1" applyFill="1" applyBorder="1" applyAlignment="1">
      <alignment horizontal="center"/>
    </xf>
    <xf numFmtId="0" fontId="18" fillId="2" borderId="14" xfId="0" applyFont="1" applyFill="1" applyBorder="1" applyAlignment="1">
      <alignment horizontal="center"/>
    </xf>
    <xf numFmtId="0" fontId="18" fillId="2" borderId="15" xfId="0" applyFont="1" applyFill="1" applyBorder="1" applyAlignment="1">
      <alignment horizontal="center"/>
    </xf>
    <xf numFmtId="0" fontId="18" fillId="2" borderId="8" xfId="0" applyFont="1" applyFill="1" applyBorder="1" applyAlignment="1">
      <alignment horizontal="left"/>
    </xf>
    <xf numFmtId="0" fontId="19" fillId="0" borderId="5" xfId="0" applyFont="1" applyBorder="1" applyAlignment="1">
      <alignment/>
    </xf>
    <xf numFmtId="0" fontId="10" fillId="0" borderId="10" xfId="0" applyFont="1" applyBorder="1" applyAlignment="1">
      <alignment/>
    </xf>
    <xf numFmtId="0" fontId="10" fillId="0" borderId="1" xfId="0" applyFont="1" applyBorder="1" applyAlignment="1">
      <alignment/>
    </xf>
    <xf numFmtId="0" fontId="10" fillId="0" borderId="15" xfId="0" applyFont="1" applyBorder="1" applyAlignment="1">
      <alignment/>
    </xf>
    <xf numFmtId="0" fontId="19" fillId="0" borderId="10" xfId="0" applyFont="1" applyBorder="1" applyAlignment="1">
      <alignment/>
    </xf>
    <xf numFmtId="0" fontId="19" fillId="0" borderId="21" xfId="0" applyFont="1" applyBorder="1" applyAlignment="1" quotePrefix="1">
      <alignment horizontal="left"/>
    </xf>
    <xf numFmtId="3" fontId="19" fillId="0" borderId="6" xfId="0" applyNumberFormat="1" applyFont="1" applyBorder="1" applyAlignment="1">
      <alignment horizontal="right"/>
    </xf>
    <xf numFmtId="3" fontId="19" fillId="0" borderId="7" xfId="0" applyNumberFormat="1" applyFont="1" applyBorder="1" applyAlignment="1">
      <alignment horizontal="right"/>
    </xf>
    <xf numFmtId="3" fontId="19" fillId="0" borderId="22" xfId="0" applyNumberFormat="1" applyFont="1" applyBorder="1" applyAlignment="1">
      <alignment horizontal="right"/>
    </xf>
    <xf numFmtId="0" fontId="23" fillId="2" borderId="16" xfId="0" applyFont="1" applyFill="1" applyBorder="1" applyAlignment="1">
      <alignment horizontal="centerContinuous"/>
    </xf>
    <xf numFmtId="0" fontId="19" fillId="2" borderId="9" xfId="0" applyFont="1" applyFill="1" applyBorder="1" applyAlignment="1">
      <alignment horizontal="centerContinuous"/>
    </xf>
    <xf numFmtId="0" fontId="25" fillId="2" borderId="3" xfId="0" applyFont="1" applyFill="1" applyBorder="1" applyAlignment="1">
      <alignment/>
    </xf>
    <xf numFmtId="0" fontId="25" fillId="2" borderId="2" xfId="0" applyFont="1" applyFill="1" applyBorder="1" applyAlignment="1">
      <alignment/>
    </xf>
    <xf numFmtId="0" fontId="25" fillId="0" borderId="3" xfId="0" applyFont="1" applyBorder="1" applyAlignment="1">
      <alignment/>
    </xf>
    <xf numFmtId="0" fontId="25" fillId="0" borderId="2" xfId="0" applyFont="1" applyBorder="1" applyAlignment="1">
      <alignment/>
    </xf>
    <xf numFmtId="0" fontId="23" fillId="2" borderId="5" xfId="0" applyFont="1" applyFill="1" applyBorder="1" applyAlignment="1">
      <alignment horizontal="centerContinuous"/>
    </xf>
    <xf numFmtId="3" fontId="17" fillId="2" borderId="4" xfId="0" applyNumberFormat="1" applyFont="1" applyFill="1" applyBorder="1" applyAlignment="1">
      <alignment horizontal="center"/>
    </xf>
    <xf numFmtId="3" fontId="17" fillId="2" borderId="3" xfId="0" applyNumberFormat="1" applyFont="1" applyFill="1" applyBorder="1" applyAlignment="1">
      <alignment horizontal="center"/>
    </xf>
    <xf numFmtId="0" fontId="17" fillId="2" borderId="3" xfId="0" applyFont="1" applyFill="1" applyBorder="1" applyAlignment="1">
      <alignment horizontal="center"/>
    </xf>
    <xf numFmtId="3" fontId="17" fillId="2" borderId="2" xfId="0" applyNumberFormat="1" applyFont="1" applyFill="1" applyBorder="1" applyAlignment="1">
      <alignment horizontal="center"/>
    </xf>
    <xf numFmtId="171" fontId="19" fillId="0" borderId="7" xfId="0" applyNumberFormat="1" applyFont="1" applyBorder="1" applyAlignment="1">
      <alignment horizontal="right"/>
    </xf>
    <xf numFmtId="171" fontId="19" fillId="0" borderId="22" xfId="0" applyNumberFormat="1" applyFont="1" applyBorder="1" applyAlignment="1">
      <alignment horizontal="right"/>
    </xf>
    <xf numFmtId="0" fontId="25" fillId="0" borderId="1" xfId="0" applyFont="1" applyBorder="1" applyAlignment="1">
      <alignment/>
    </xf>
    <xf numFmtId="0" fontId="25" fillId="0" borderId="15" xfId="0" applyFont="1" applyBorder="1" applyAlignment="1">
      <alignment/>
    </xf>
    <xf numFmtId="0" fontId="24" fillId="0" borderId="16" xfId="0" applyFont="1" applyFill="1" applyBorder="1" applyAlignment="1">
      <alignment/>
    </xf>
    <xf numFmtId="0" fontId="25" fillId="0" borderId="5" xfId="0" applyFont="1" applyFill="1" applyBorder="1" applyAlignment="1">
      <alignment/>
    </xf>
    <xf numFmtId="0" fontId="25" fillId="0" borderId="9" xfId="0" applyFont="1" applyFill="1" applyBorder="1" applyAlignment="1">
      <alignment/>
    </xf>
    <xf numFmtId="0" fontId="17" fillId="2" borderId="14" xfId="0" applyFont="1" applyFill="1" applyBorder="1" applyAlignment="1">
      <alignment/>
    </xf>
    <xf numFmtId="0" fontId="25" fillId="2" borderId="1" xfId="0" applyFont="1" applyFill="1" applyBorder="1" applyAlignment="1">
      <alignment/>
    </xf>
    <xf numFmtId="0" fontId="25" fillId="2" borderId="15" xfId="0" applyFont="1" applyFill="1" applyBorder="1" applyAlignment="1">
      <alignment/>
    </xf>
    <xf numFmtId="0" fontId="25" fillId="0" borderId="0" xfId="0" applyFont="1" applyBorder="1" applyAlignment="1">
      <alignment/>
    </xf>
    <xf numFmtId="0" fontId="25" fillId="0" borderId="10" xfId="0" applyFont="1" applyBorder="1" applyAlignment="1">
      <alignment/>
    </xf>
    <xf numFmtId="170" fontId="27" fillId="0" borderId="3" xfId="0" applyNumberFormat="1" applyFont="1" applyBorder="1" applyAlignment="1">
      <alignment/>
    </xf>
    <xf numFmtId="0" fontId="27" fillId="0" borderId="3" xfId="0" applyFont="1" applyBorder="1" applyAlignment="1">
      <alignment/>
    </xf>
    <xf numFmtId="0" fontId="27" fillId="0" borderId="0" xfId="0" applyFont="1" applyBorder="1" applyAlignment="1">
      <alignment/>
    </xf>
    <xf numFmtId="3" fontId="27" fillId="0" borderId="3" xfId="0" applyNumberFormat="1" applyFont="1" applyBorder="1" applyAlignment="1">
      <alignment/>
    </xf>
    <xf numFmtId="0" fontId="27" fillId="0" borderId="10" xfId="0" applyFont="1" applyBorder="1" applyAlignment="1">
      <alignment/>
    </xf>
    <xf numFmtId="0" fontId="25" fillId="0" borderId="0" xfId="0" applyFont="1" applyFill="1" applyBorder="1" applyAlignment="1">
      <alignment/>
    </xf>
    <xf numFmtId="0" fontId="25" fillId="2" borderId="16" xfId="0" applyFont="1" applyFill="1" applyBorder="1" applyAlignment="1">
      <alignment/>
    </xf>
    <xf numFmtId="0" fontId="25" fillId="2" borderId="8" xfId="0" applyFont="1" applyFill="1" applyBorder="1" applyAlignment="1">
      <alignment/>
    </xf>
    <xf numFmtId="0" fontId="25" fillId="2" borderId="14" xfId="0" applyFont="1" applyFill="1" applyBorder="1" applyAlignment="1">
      <alignment/>
    </xf>
    <xf numFmtId="0" fontId="23" fillId="0" borderId="8" xfId="0" applyFont="1" applyBorder="1" applyAlignment="1">
      <alignment horizontal="justify" vertical="center"/>
    </xf>
    <xf numFmtId="0" fontId="18" fillId="0" borderId="8" xfId="0" applyFont="1" applyBorder="1" applyAlignment="1">
      <alignment/>
    </xf>
    <xf numFmtId="0" fontId="4" fillId="0" borderId="8" xfId="0" applyFont="1" applyBorder="1" applyAlignment="1">
      <alignment/>
    </xf>
    <xf numFmtId="0" fontId="26" fillId="0" borderId="8" xfId="0" applyFont="1" applyBorder="1" applyAlignment="1">
      <alignment/>
    </xf>
    <xf numFmtId="0" fontId="2" fillId="0" borderId="8" xfId="0" applyFont="1" applyBorder="1" applyAlignment="1">
      <alignment horizontal="left" indent="1"/>
    </xf>
    <xf numFmtId="0" fontId="27" fillId="0" borderId="8" xfId="0" applyFont="1" applyBorder="1" applyAlignment="1">
      <alignment horizontal="left" indent="1"/>
    </xf>
    <xf numFmtId="0" fontId="5" fillId="0" borderId="8" xfId="0" applyFont="1" applyBorder="1" applyAlignment="1">
      <alignment horizontal="left" indent="2"/>
    </xf>
    <xf numFmtId="0" fontId="9" fillId="0" borderId="0" xfId="0" applyFont="1" applyBorder="1" applyAlignment="1">
      <alignment/>
    </xf>
    <xf numFmtId="0" fontId="28" fillId="0" borderId="0" xfId="0" applyFont="1" applyAlignment="1">
      <alignment/>
    </xf>
    <xf numFmtId="49" fontId="17" fillId="0" borderId="0" xfId="0" applyNumberFormat="1" applyFont="1" applyFill="1" applyAlignment="1">
      <alignment horizontal="left"/>
    </xf>
    <xf numFmtId="0" fontId="25" fillId="0" borderId="0" xfId="0" applyFont="1" applyFill="1" applyAlignment="1">
      <alignment/>
    </xf>
    <xf numFmtId="49" fontId="17" fillId="0" borderId="0" xfId="0" applyNumberFormat="1" applyFont="1" applyFill="1" applyAlignment="1">
      <alignment/>
    </xf>
    <xf numFmtId="49" fontId="19" fillId="0" borderId="0" xfId="0" applyNumberFormat="1" applyFont="1" applyFill="1" applyAlignment="1">
      <alignment horizontal="left"/>
    </xf>
    <xf numFmtId="0" fontId="19" fillId="0" borderId="0" xfId="0" applyFont="1" applyFill="1" applyAlignment="1">
      <alignment/>
    </xf>
    <xf numFmtId="172" fontId="19" fillId="0" borderId="0" xfId="0" applyNumberFormat="1" applyFont="1" applyFill="1" applyAlignment="1">
      <alignment/>
    </xf>
    <xf numFmtId="49" fontId="18" fillId="2" borderId="16" xfId="0" applyNumberFormat="1" applyFont="1" applyFill="1" applyBorder="1" applyAlignment="1">
      <alignment horizontal="left"/>
    </xf>
    <xf numFmtId="0" fontId="19" fillId="2" borderId="5" xfId="0" applyFont="1" applyFill="1" applyBorder="1" applyAlignment="1">
      <alignment/>
    </xf>
    <xf numFmtId="0" fontId="23" fillId="2" borderId="16" xfId="0" applyFont="1" applyFill="1" applyBorder="1" applyAlignment="1">
      <alignment horizontal="center"/>
    </xf>
    <xf numFmtId="0" fontId="18" fillId="2" borderId="19" xfId="0" applyFont="1" applyFill="1" applyBorder="1" applyAlignment="1">
      <alignment horizontal="centerContinuous"/>
    </xf>
    <xf numFmtId="0" fontId="25" fillId="2" borderId="19" xfId="0" applyFont="1" applyFill="1" applyBorder="1" applyAlignment="1">
      <alignment horizontal="centerContinuous"/>
    </xf>
    <xf numFmtId="0" fontId="18" fillId="2" borderId="20" xfId="0" applyFont="1" applyFill="1" applyBorder="1" applyAlignment="1">
      <alignment horizontal="centerContinuous"/>
    </xf>
    <xf numFmtId="0" fontId="23" fillId="2" borderId="4" xfId="0" applyFont="1" applyFill="1" applyBorder="1" applyAlignment="1">
      <alignment horizontal="center"/>
    </xf>
    <xf numFmtId="49" fontId="18" fillId="2" borderId="8" xfId="0" applyNumberFormat="1" applyFont="1" applyFill="1" applyBorder="1" applyAlignment="1">
      <alignment horizontal="center"/>
    </xf>
    <xf numFmtId="0" fontId="19" fillId="2" borderId="0" xfId="0" applyFont="1" applyFill="1" applyBorder="1" applyAlignment="1">
      <alignment/>
    </xf>
    <xf numFmtId="0" fontId="18" fillId="2" borderId="10" xfId="0" applyFont="1" applyFill="1" applyBorder="1" applyAlignment="1">
      <alignment horizontal="center"/>
    </xf>
    <xf numFmtId="49" fontId="19" fillId="2" borderId="14" xfId="0" applyNumberFormat="1" applyFont="1" applyFill="1" applyBorder="1" applyAlignment="1">
      <alignment/>
    </xf>
    <xf numFmtId="0" fontId="19" fillId="2" borderId="1" xfId="0" applyFont="1" applyFill="1" applyBorder="1" applyAlignment="1">
      <alignment/>
    </xf>
    <xf numFmtId="0" fontId="23" fillId="2" borderId="2" xfId="0" applyFont="1" applyFill="1" applyBorder="1" applyAlignment="1" quotePrefix="1">
      <alignment horizontal="center"/>
    </xf>
    <xf numFmtId="49" fontId="19" fillId="0" borderId="8" xfId="0" applyNumberFormat="1" applyFont="1" applyFill="1" applyBorder="1" applyAlignment="1">
      <alignment horizontal="left"/>
    </xf>
    <xf numFmtId="0" fontId="19" fillId="0" borderId="0" xfId="0" applyFont="1" applyFill="1" applyBorder="1" applyAlignment="1">
      <alignment/>
    </xf>
    <xf numFmtId="41" fontId="19" fillId="0" borderId="16" xfId="18" applyFont="1" applyFill="1" applyBorder="1" applyAlignment="1">
      <alignment/>
    </xf>
    <xf numFmtId="41" fontId="19" fillId="0" borderId="5" xfId="18" applyFont="1" applyFill="1" applyBorder="1" applyAlignment="1">
      <alignment/>
    </xf>
    <xf numFmtId="41" fontId="19" fillId="0" borderId="9" xfId="18" applyFont="1" applyFill="1" applyBorder="1" applyAlignment="1">
      <alignment/>
    </xf>
    <xf numFmtId="41" fontId="19" fillId="0" borderId="4" xfId="18" applyFont="1" applyFill="1" applyBorder="1" applyAlignment="1">
      <alignment/>
    </xf>
    <xf numFmtId="49" fontId="18" fillId="0" borderId="8" xfId="0" applyNumberFormat="1" applyFont="1" applyFill="1" applyBorder="1" applyAlignment="1">
      <alignment horizontal="left"/>
    </xf>
    <xf numFmtId="0" fontId="18" fillId="0" borderId="0" xfId="0" applyFont="1" applyFill="1" applyBorder="1" applyAlignment="1">
      <alignment/>
    </xf>
    <xf numFmtId="172" fontId="18" fillId="0" borderId="8" xfId="18" applyNumberFormat="1" applyFont="1" applyFill="1" applyBorder="1" applyAlignment="1">
      <alignment horizontal="right"/>
    </xf>
    <xf numFmtId="170" fontId="18" fillId="0" borderId="8" xfId="18" applyNumberFormat="1" applyFont="1" applyFill="1" applyBorder="1" applyAlignment="1">
      <alignment horizontal="right"/>
    </xf>
    <xf numFmtId="170" fontId="18" fillId="0" borderId="0" xfId="18" applyNumberFormat="1" applyFont="1" applyFill="1" applyBorder="1" applyAlignment="1">
      <alignment horizontal="right"/>
    </xf>
    <xf numFmtId="172" fontId="18" fillId="0" borderId="3" xfId="18" applyNumberFormat="1" applyFont="1" applyFill="1" applyBorder="1" applyAlignment="1">
      <alignment horizontal="right"/>
    </xf>
    <xf numFmtId="0" fontId="18" fillId="0" borderId="0" xfId="0" applyFont="1" applyFill="1" applyAlignment="1">
      <alignment/>
    </xf>
    <xf numFmtId="170" fontId="18" fillId="0" borderId="10" xfId="18" applyNumberFormat="1" applyFont="1" applyFill="1" applyBorder="1" applyAlignment="1">
      <alignment horizontal="right"/>
    </xf>
    <xf numFmtId="49" fontId="30" fillId="0" borderId="8" xfId="0" applyNumberFormat="1" applyFont="1" applyFill="1" applyBorder="1" applyAlignment="1">
      <alignment horizontal="left"/>
    </xf>
    <xf numFmtId="0" fontId="30" fillId="0" borderId="0" xfId="0" applyFont="1" applyFill="1" applyBorder="1" applyAlignment="1">
      <alignment/>
    </xf>
    <xf numFmtId="172" fontId="30" fillId="0" borderId="8" xfId="18" applyNumberFormat="1" applyFont="1" applyFill="1" applyBorder="1" applyAlignment="1">
      <alignment horizontal="right"/>
    </xf>
    <xf numFmtId="170" fontId="30" fillId="0" borderId="8" xfId="18" applyNumberFormat="1" applyFont="1" applyFill="1" applyBorder="1" applyAlignment="1">
      <alignment horizontal="right"/>
    </xf>
    <xf numFmtId="170" fontId="30" fillId="0" borderId="0" xfId="18" applyNumberFormat="1" applyFont="1" applyFill="1" applyBorder="1" applyAlignment="1">
      <alignment horizontal="right"/>
    </xf>
    <xf numFmtId="170" fontId="30" fillId="0" borderId="10" xfId="18" applyNumberFormat="1" applyFont="1" applyFill="1" applyBorder="1" applyAlignment="1">
      <alignment horizontal="right"/>
    </xf>
    <xf numFmtId="172" fontId="30" fillId="0" borderId="3" xfId="18" applyNumberFormat="1" applyFont="1" applyFill="1" applyBorder="1" applyAlignment="1">
      <alignment horizontal="right"/>
    </xf>
    <xf numFmtId="172" fontId="19" fillId="0" borderId="8" xfId="18" applyNumberFormat="1" applyFont="1" applyFill="1" applyBorder="1" applyAlignment="1">
      <alignment horizontal="right"/>
    </xf>
    <xf numFmtId="170" fontId="19" fillId="0" borderId="8" xfId="18" applyNumberFormat="1" applyFont="1" applyFill="1" applyBorder="1" applyAlignment="1">
      <alignment horizontal="right"/>
    </xf>
    <xf numFmtId="170" fontId="19" fillId="0" borderId="0" xfId="18" applyNumberFormat="1" applyFont="1" applyFill="1" applyBorder="1" applyAlignment="1">
      <alignment horizontal="right"/>
    </xf>
    <xf numFmtId="170" fontId="19" fillId="0" borderId="10" xfId="18" applyNumberFormat="1" applyFont="1" applyFill="1" applyBorder="1" applyAlignment="1">
      <alignment horizontal="right"/>
    </xf>
    <xf numFmtId="172" fontId="19" fillId="0" borderId="3" xfId="18" applyNumberFormat="1" applyFont="1" applyFill="1" applyBorder="1" applyAlignment="1">
      <alignment horizontal="right"/>
    </xf>
    <xf numFmtId="0" fontId="18" fillId="0" borderId="0" xfId="0" applyFont="1" applyFill="1" applyBorder="1" applyAlignment="1">
      <alignment/>
    </xf>
    <xf numFmtId="49" fontId="19" fillId="0" borderId="8" xfId="0" applyNumberFormat="1" applyFont="1" applyFill="1" applyBorder="1" applyAlignment="1">
      <alignment/>
    </xf>
    <xf numFmtId="0" fontId="19" fillId="0" borderId="0" xfId="0" applyFont="1" applyFill="1" applyBorder="1" applyAlignment="1">
      <alignment/>
    </xf>
    <xf numFmtId="49" fontId="19" fillId="0" borderId="8" xfId="0" applyNumberFormat="1" applyFont="1" applyFill="1" applyBorder="1" applyAlignment="1" applyProtection="1">
      <alignment horizontal="left"/>
      <protection locked="0"/>
    </xf>
    <xf numFmtId="0" fontId="19" fillId="0" borderId="0" xfId="0" applyNumberFormat="1" applyFont="1" applyFill="1" applyBorder="1" applyAlignment="1" applyProtection="1">
      <alignment/>
      <protection locked="0"/>
    </xf>
    <xf numFmtId="170" fontId="19" fillId="0" borderId="0" xfId="0" applyNumberFormat="1" applyFont="1" applyFill="1" applyBorder="1" applyAlignment="1">
      <alignment/>
    </xf>
    <xf numFmtId="170" fontId="19" fillId="0" borderId="10" xfId="0" applyNumberFormat="1" applyFont="1" applyFill="1" applyBorder="1" applyAlignment="1">
      <alignment/>
    </xf>
    <xf numFmtId="0" fontId="18" fillId="0" borderId="0" xfId="0" applyNumberFormat="1" applyFont="1" applyFill="1" applyBorder="1" applyAlignment="1" applyProtection="1">
      <alignment/>
      <protection locked="0"/>
    </xf>
    <xf numFmtId="49" fontId="19" fillId="0" borderId="14" xfId="0" applyNumberFormat="1" applyFont="1" applyFill="1" applyBorder="1" applyAlignment="1">
      <alignment horizontal="left"/>
    </xf>
    <xf numFmtId="0" fontId="19" fillId="0" borderId="1" xfId="0" applyFont="1" applyFill="1" applyBorder="1" applyAlignment="1">
      <alignment/>
    </xf>
    <xf numFmtId="0" fontId="19" fillId="0" borderId="14" xfId="0" applyFont="1" applyFill="1" applyBorder="1" applyAlignment="1">
      <alignment/>
    </xf>
    <xf numFmtId="0" fontId="19" fillId="0" borderId="1" xfId="0" applyFont="1" applyFill="1" applyBorder="1" applyAlignment="1">
      <alignment/>
    </xf>
    <xf numFmtId="0" fontId="19" fillId="0" borderId="15" xfId="0" applyFont="1" applyFill="1" applyBorder="1" applyAlignment="1">
      <alignment/>
    </xf>
    <xf numFmtId="0" fontId="19" fillId="0" borderId="2" xfId="0" applyFont="1" applyFill="1" applyBorder="1" applyAlignment="1">
      <alignment/>
    </xf>
    <xf numFmtId="49" fontId="19" fillId="0" borderId="0" xfId="0" applyNumberFormat="1" applyFont="1" applyFill="1" applyAlignment="1">
      <alignment/>
    </xf>
    <xf numFmtId="0" fontId="18" fillId="0" borderId="0" xfId="0" applyFont="1" applyFill="1" applyBorder="1" applyAlignment="1">
      <alignment horizontal="center"/>
    </xf>
    <xf numFmtId="49" fontId="19" fillId="0" borderId="0" xfId="0" applyNumberFormat="1" applyFont="1" applyFill="1" applyBorder="1" applyAlignment="1">
      <alignment horizontal="left"/>
    </xf>
    <xf numFmtId="0" fontId="19" fillId="0" borderId="16" xfId="0" applyFont="1" applyFill="1" applyBorder="1" applyAlignment="1">
      <alignment/>
    </xf>
    <xf numFmtId="0" fontId="19" fillId="0" borderId="5" xfId="0" applyFont="1" applyFill="1" applyBorder="1" applyAlignment="1">
      <alignment/>
    </xf>
    <xf numFmtId="0" fontId="19" fillId="0" borderId="9" xfId="0" applyFont="1" applyFill="1" applyBorder="1" applyAlignment="1">
      <alignment/>
    </xf>
    <xf numFmtId="170" fontId="19" fillId="0" borderId="8" xfId="0" applyNumberFormat="1" applyFont="1" applyFill="1" applyBorder="1" applyAlignment="1">
      <alignment/>
    </xf>
    <xf numFmtId="0" fontId="17" fillId="0" borderId="0" xfId="0" applyFont="1" applyFill="1" applyAlignment="1">
      <alignment horizontal="left"/>
    </xf>
    <xf numFmtId="3" fontId="25" fillId="0" borderId="0" xfId="0" applyNumberFormat="1" applyFont="1" applyFill="1" applyAlignment="1">
      <alignment/>
    </xf>
    <xf numFmtId="0" fontId="19" fillId="0" borderId="0" xfId="0" applyFont="1" applyFill="1" applyAlignment="1">
      <alignment horizontal="left"/>
    </xf>
    <xf numFmtId="3" fontId="19" fillId="0" borderId="0" xfId="0" applyNumberFormat="1" applyFont="1" applyFill="1" applyAlignment="1">
      <alignment/>
    </xf>
    <xf numFmtId="170" fontId="19" fillId="0" borderId="0" xfId="0" applyNumberFormat="1" applyFont="1" applyFill="1" applyAlignment="1">
      <alignment/>
    </xf>
    <xf numFmtId="0" fontId="19" fillId="2" borderId="16" xfId="0" applyFont="1" applyFill="1" applyBorder="1" applyAlignment="1">
      <alignment horizontal="left"/>
    </xf>
    <xf numFmtId="0" fontId="23" fillId="2" borderId="16" xfId="0" applyFont="1" applyFill="1" applyBorder="1" applyAlignment="1">
      <alignment horizontal="centerContinuous" vertical="center"/>
    </xf>
    <xf numFmtId="0" fontId="18" fillId="2" borderId="9" xfId="0" applyFont="1" applyFill="1" applyBorder="1" applyAlignment="1">
      <alignment horizontal="centerContinuous" vertical="center"/>
    </xf>
    <xf numFmtId="3" fontId="23" fillId="2" borderId="19" xfId="0" applyNumberFormat="1" applyFont="1" applyFill="1" applyBorder="1" applyAlignment="1">
      <alignment horizontal="centerContinuous"/>
    </xf>
    <xf numFmtId="0" fontId="19" fillId="2" borderId="8" xfId="0" applyFont="1" applyFill="1" applyBorder="1" applyAlignment="1">
      <alignment horizontal="left"/>
    </xf>
    <xf numFmtId="0" fontId="23" fillId="2" borderId="8" xfId="0" applyFont="1" applyFill="1" applyBorder="1" applyAlignment="1">
      <alignment horizontal="centerContinuous" vertical="center"/>
    </xf>
    <xf numFmtId="0" fontId="18" fillId="2" borderId="10" xfId="0" applyFont="1" applyFill="1" applyBorder="1" applyAlignment="1">
      <alignment horizontal="centerContinuous" vertical="center"/>
    </xf>
    <xf numFmtId="3" fontId="18" fillId="2" borderId="10" xfId="0" applyNumberFormat="1" applyFont="1" applyFill="1" applyBorder="1" applyAlignment="1">
      <alignment horizontal="center"/>
    </xf>
    <xf numFmtId="0" fontId="18" fillId="2" borderId="14" xfId="0" applyFont="1" applyFill="1" applyBorder="1" applyAlignment="1">
      <alignment horizontal="centerContinuous"/>
    </xf>
    <xf numFmtId="0" fontId="18" fillId="2" borderId="15" xfId="0" applyFont="1" applyFill="1" applyBorder="1" applyAlignment="1">
      <alignment horizontal="centerContinuous"/>
    </xf>
    <xf numFmtId="0" fontId="23" fillId="2" borderId="14" xfId="0" applyFont="1" applyFill="1" applyBorder="1" applyAlignment="1">
      <alignment horizontal="centerContinuous" vertical="center"/>
    </xf>
    <xf numFmtId="0" fontId="18" fillId="2" borderId="15" xfId="0" applyFont="1" applyFill="1" applyBorder="1" applyAlignment="1">
      <alignment horizontal="centerContinuous" vertical="center"/>
    </xf>
    <xf numFmtId="0" fontId="18" fillId="2" borderId="18" xfId="0" applyFont="1" applyFill="1" applyBorder="1" applyAlignment="1">
      <alignment horizontal="centerContinuous"/>
    </xf>
    <xf numFmtId="0" fontId="19" fillId="2" borderId="14" xfId="0" applyFont="1" applyFill="1" applyBorder="1" applyAlignment="1">
      <alignment horizontal="left"/>
    </xf>
    <xf numFmtId="0" fontId="18" fillId="2" borderId="14" xfId="0" applyFont="1" applyFill="1" applyBorder="1" applyAlignment="1" quotePrefix="1">
      <alignment horizontal="center" vertical="center"/>
    </xf>
    <xf numFmtId="0" fontId="18" fillId="2" borderId="15" xfId="0" applyFont="1" applyFill="1" applyBorder="1" applyAlignment="1">
      <alignment horizontal="center" vertical="center"/>
    </xf>
    <xf numFmtId="0" fontId="18" fillId="2" borderId="10" xfId="0" applyNumberFormat="1" applyFont="1" applyFill="1" applyBorder="1" applyAlignment="1">
      <alignment horizontal="center"/>
    </xf>
    <xf numFmtId="0" fontId="19" fillId="0" borderId="8" xfId="0" applyFont="1" applyFill="1" applyBorder="1" applyAlignment="1">
      <alignment horizontal="left"/>
    </xf>
    <xf numFmtId="0" fontId="19" fillId="0" borderId="16" xfId="0" applyFont="1" applyFill="1" applyBorder="1" applyAlignment="1">
      <alignment horizontal="left"/>
    </xf>
    <xf numFmtId="0" fontId="19" fillId="0" borderId="9" xfId="0" applyFont="1" applyFill="1" applyBorder="1" applyAlignment="1">
      <alignment horizontal="left"/>
    </xf>
    <xf numFmtId="3" fontId="18" fillId="0" borderId="16" xfId="0" applyNumberFormat="1" applyFont="1" applyFill="1" applyBorder="1" applyAlignment="1">
      <alignment horizontal="center"/>
    </xf>
    <xf numFmtId="0" fontId="18" fillId="0" borderId="5" xfId="0" applyFont="1" applyFill="1" applyBorder="1" applyAlignment="1">
      <alignment horizontal="center"/>
    </xf>
    <xf numFmtId="0" fontId="18" fillId="0" borderId="8" xfId="0" applyFont="1" applyFill="1" applyBorder="1" applyAlignment="1">
      <alignment horizontal="left"/>
    </xf>
    <xf numFmtId="41" fontId="18" fillId="0" borderId="8" xfId="18" applyFont="1" applyFill="1" applyBorder="1" applyAlignment="1">
      <alignment horizontal="right"/>
    </xf>
    <xf numFmtId="41" fontId="19" fillId="0" borderId="8" xfId="18" applyFont="1" applyFill="1" applyBorder="1" applyAlignment="1">
      <alignment horizontal="right"/>
    </xf>
    <xf numFmtId="41" fontId="19" fillId="0" borderId="10" xfId="18" applyFont="1" applyFill="1" applyBorder="1" applyAlignment="1">
      <alignment horizontal="right"/>
    </xf>
    <xf numFmtId="0" fontId="30" fillId="0" borderId="0" xfId="0" applyFont="1" applyFill="1" applyAlignment="1">
      <alignment/>
    </xf>
    <xf numFmtId="0" fontId="19" fillId="0" borderId="8" xfId="0" applyFont="1" applyFill="1" applyBorder="1" applyAlignment="1">
      <alignment/>
    </xf>
    <xf numFmtId="0" fontId="20" fillId="0" borderId="8" xfId="0" applyFont="1" applyFill="1" applyBorder="1" applyAlignment="1">
      <alignment horizontal="left"/>
    </xf>
    <xf numFmtId="41" fontId="20" fillId="0" borderId="8" xfId="18" applyFont="1" applyFill="1" applyBorder="1" applyAlignment="1">
      <alignment horizontal="right"/>
    </xf>
    <xf numFmtId="170" fontId="20" fillId="0" borderId="10" xfId="18" applyNumberFormat="1" applyFont="1" applyFill="1" applyBorder="1" applyAlignment="1">
      <alignment horizontal="right"/>
    </xf>
    <xf numFmtId="170" fontId="20" fillId="0" borderId="8" xfId="18" applyNumberFormat="1" applyFont="1" applyFill="1" applyBorder="1" applyAlignment="1">
      <alignment horizontal="right"/>
    </xf>
    <xf numFmtId="170" fontId="20" fillId="0" borderId="0" xfId="18" applyNumberFormat="1" applyFont="1" applyFill="1" applyBorder="1" applyAlignment="1">
      <alignment horizontal="right"/>
    </xf>
    <xf numFmtId="0" fontId="20" fillId="0" borderId="0" xfId="0" applyFont="1" applyFill="1" applyAlignment="1">
      <alignment/>
    </xf>
    <xf numFmtId="0" fontId="19" fillId="0" borderId="10" xfId="0" applyFont="1" applyFill="1" applyBorder="1" applyAlignment="1">
      <alignment/>
    </xf>
    <xf numFmtId="0" fontId="19" fillId="0" borderId="21" xfId="0" applyFont="1" applyFill="1" applyBorder="1" applyAlignment="1">
      <alignment/>
    </xf>
    <xf numFmtId="0" fontId="19" fillId="0" borderId="23" xfId="0" applyFont="1" applyFill="1" applyBorder="1" applyAlignment="1">
      <alignment horizontal="left"/>
    </xf>
    <xf numFmtId="0" fontId="19" fillId="0" borderId="23" xfId="0" applyFont="1" applyFill="1" applyBorder="1" applyAlignment="1">
      <alignment horizontal="right"/>
    </xf>
    <xf numFmtId="0" fontId="19" fillId="0" borderId="13" xfId="0" applyFont="1" applyFill="1" applyBorder="1" applyAlignment="1">
      <alignment horizontal="right"/>
    </xf>
    <xf numFmtId="170" fontId="19" fillId="0" borderId="23" xfId="0" applyNumberFormat="1" applyFont="1" applyFill="1" applyBorder="1" applyAlignment="1">
      <alignment horizontal="right"/>
    </xf>
    <xf numFmtId="170" fontId="19" fillId="0" borderId="12" xfId="0" applyNumberFormat="1" applyFont="1" applyFill="1" applyBorder="1" applyAlignment="1">
      <alignment horizontal="right"/>
    </xf>
    <xf numFmtId="0" fontId="20" fillId="0" borderId="0" xfId="0" applyFont="1" applyFill="1" applyBorder="1" applyAlignment="1">
      <alignment/>
    </xf>
    <xf numFmtId="0" fontId="30" fillId="0" borderId="0" xfId="0" applyFont="1" applyFill="1" applyBorder="1" applyAlignment="1">
      <alignment/>
    </xf>
    <xf numFmtId="0" fontId="18" fillId="0" borderId="23" xfId="0" applyFont="1" applyFill="1" applyBorder="1" applyAlignment="1">
      <alignment horizontal="left"/>
    </xf>
    <xf numFmtId="0" fontId="19" fillId="0" borderId="23" xfId="0" applyFont="1" applyFill="1" applyBorder="1" applyAlignment="1">
      <alignment/>
    </xf>
    <xf numFmtId="0" fontId="19" fillId="0" borderId="13" xfId="0" applyFont="1" applyFill="1" applyBorder="1" applyAlignment="1">
      <alignment/>
    </xf>
    <xf numFmtId="170" fontId="19" fillId="0" borderId="23" xfId="0" applyNumberFormat="1" applyFont="1" applyFill="1" applyBorder="1" applyAlignment="1">
      <alignment/>
    </xf>
    <xf numFmtId="170" fontId="19" fillId="0" borderId="12" xfId="0" applyNumberFormat="1" applyFont="1" applyFill="1" applyBorder="1" applyAlignment="1">
      <alignment/>
    </xf>
    <xf numFmtId="0" fontId="19" fillId="0" borderId="14" xfId="0" applyFont="1" applyFill="1" applyBorder="1" applyAlignment="1">
      <alignment horizontal="left"/>
    </xf>
    <xf numFmtId="0" fontId="19" fillId="0" borderId="14" xfId="0" applyFont="1" applyFill="1" applyBorder="1" applyAlignment="1">
      <alignment/>
    </xf>
    <xf numFmtId="0" fontId="19" fillId="0" borderId="15" xfId="0" applyFont="1" applyFill="1" applyBorder="1" applyAlignment="1">
      <alignment/>
    </xf>
    <xf numFmtId="0" fontId="19" fillId="0" borderId="0" xfId="0" applyFont="1" applyFill="1" applyBorder="1" applyAlignment="1">
      <alignment horizontal="left"/>
    </xf>
    <xf numFmtId="170" fontId="19" fillId="0" borderId="0" xfId="0" applyNumberFormat="1" applyFont="1" applyFill="1" applyBorder="1" applyAlignment="1" applyProtection="1">
      <alignment horizontal="right"/>
      <protection locked="0"/>
    </xf>
    <xf numFmtId="0" fontId="20" fillId="0" borderId="0" xfId="0" applyFont="1" applyFill="1" applyBorder="1" applyAlignment="1">
      <alignment horizontal="left"/>
    </xf>
    <xf numFmtId="0" fontId="19" fillId="0" borderId="0" xfId="0" applyFont="1" applyAlignment="1">
      <alignment horizontal="left"/>
    </xf>
    <xf numFmtId="170" fontId="20" fillId="0" borderId="0" xfId="0" applyNumberFormat="1" applyFont="1" applyFill="1" applyBorder="1" applyAlignment="1" applyProtection="1">
      <alignment horizontal="right"/>
      <protection locked="0"/>
    </xf>
    <xf numFmtId="0" fontId="18" fillId="0" borderId="0" xfId="0" applyFont="1" applyBorder="1" applyAlignment="1">
      <alignment/>
    </xf>
    <xf numFmtId="0" fontId="25" fillId="0" borderId="0" xfId="0" applyFont="1" applyBorder="1" applyAlignment="1">
      <alignment horizontal="left" vertical="center" wrapText="1" indent="2"/>
    </xf>
    <xf numFmtId="0" fontId="19" fillId="0" borderId="8" xfId="0" applyNumberFormat="1" applyFont="1" applyFill="1" applyBorder="1" applyAlignment="1" applyProtection="1">
      <alignment horizontal="left"/>
      <protection locked="0"/>
    </xf>
    <xf numFmtId="0" fontId="19" fillId="0" borderId="8" xfId="0" applyNumberFormat="1" applyFont="1" applyFill="1" applyBorder="1" applyAlignment="1" applyProtection="1">
      <alignment/>
      <protection/>
    </xf>
    <xf numFmtId="0" fontId="19" fillId="0" borderId="8" xfId="0" applyFont="1" applyBorder="1" applyAlignment="1">
      <alignment horizontal="left"/>
    </xf>
    <xf numFmtId="0" fontId="19" fillId="0" borderId="21" xfId="0" applyFont="1" applyBorder="1" applyAlignment="1">
      <alignment/>
    </xf>
    <xf numFmtId="0" fontId="17" fillId="0" borderId="0" xfId="0" applyFont="1" applyBorder="1" applyAlignment="1">
      <alignment/>
    </xf>
    <xf numFmtId="0" fontId="19" fillId="0" borderId="3" xfId="0" applyFont="1" applyFill="1" applyBorder="1" applyAlignment="1">
      <alignment horizontal="left"/>
    </xf>
    <xf numFmtId="49" fontId="24" fillId="0" borderId="0" xfId="0" applyNumberFormat="1" applyFont="1" applyFill="1" applyAlignment="1">
      <alignment horizontal="left"/>
    </xf>
    <xf numFmtId="16" fontId="18" fillId="2" borderId="4" xfId="0" applyNumberFormat="1" applyFont="1" applyFill="1" applyBorder="1" applyAlignment="1" quotePrefix="1">
      <alignment horizontal="centerContinuous"/>
    </xf>
    <xf numFmtId="0" fontId="27" fillId="0" borderId="8" xfId="0" applyFont="1" applyBorder="1" applyAlignment="1">
      <alignment/>
    </xf>
    <xf numFmtId="0" fontId="31" fillId="0" borderId="0" xfId="0" applyFont="1" applyAlignment="1">
      <alignment horizontal="centerContinuous"/>
    </xf>
    <xf numFmtId="0" fontId="9" fillId="0" borderId="0" xfId="0" applyFont="1" applyAlignment="1">
      <alignment horizontal="centerContinuous"/>
    </xf>
    <xf numFmtId="0" fontId="32" fillId="0" borderId="0" xfId="0" applyFont="1" applyAlignment="1">
      <alignment horizontal="centerContinuous"/>
    </xf>
    <xf numFmtId="0" fontId="33" fillId="0" borderId="0" xfId="0" applyFont="1" applyAlignment="1">
      <alignment horizontal="centerContinuous"/>
    </xf>
    <xf numFmtId="0" fontId="34" fillId="0" borderId="0" xfId="0" applyFont="1" applyAlignment="1">
      <alignment horizontal="centerContinuous"/>
    </xf>
    <xf numFmtId="0" fontId="35" fillId="0" borderId="0" xfId="0" applyFont="1" applyAlignment="1">
      <alignment horizontal="centerContinuous"/>
    </xf>
    <xf numFmtId="0" fontId="36" fillId="0" borderId="0" xfId="0" applyFont="1" applyAlignment="1">
      <alignment horizontal="centerContinuous"/>
    </xf>
    <xf numFmtId="0" fontId="37" fillId="0" borderId="0" xfId="0" applyFont="1" applyAlignment="1">
      <alignment/>
    </xf>
    <xf numFmtId="0" fontId="38" fillId="0" borderId="0" xfId="0" applyFont="1" applyAlignment="1">
      <alignment/>
    </xf>
    <xf numFmtId="171" fontId="2" fillId="0" borderId="0" xfId="0" applyNumberFormat="1" applyFont="1" applyBorder="1" applyAlignment="1">
      <alignment/>
    </xf>
    <xf numFmtId="171" fontId="5" fillId="0" borderId="3" xfId="0" applyNumberFormat="1" applyFont="1" applyBorder="1" applyAlignment="1">
      <alignment/>
    </xf>
    <xf numFmtId="171" fontId="2" fillId="0" borderId="3" xfId="0" applyNumberFormat="1" applyFont="1" applyBorder="1" applyAlignment="1">
      <alignment/>
    </xf>
    <xf numFmtId="171" fontId="5" fillId="0" borderId="0" xfId="0" applyNumberFormat="1" applyFont="1" applyBorder="1" applyAlignment="1">
      <alignment/>
    </xf>
    <xf numFmtId="170" fontId="2" fillId="0" borderId="3" xfId="0" applyNumberFormat="1" applyFont="1" applyBorder="1" applyAlignment="1">
      <alignment/>
    </xf>
    <xf numFmtId="170" fontId="2" fillId="0" borderId="0" xfId="0" applyNumberFormat="1" applyFont="1" applyBorder="1" applyAlignment="1">
      <alignment/>
    </xf>
    <xf numFmtId="170" fontId="5" fillId="0" borderId="3" xfId="0" applyNumberFormat="1" applyFont="1" applyBorder="1" applyAlignment="1">
      <alignment/>
    </xf>
    <xf numFmtId="170" fontId="5" fillId="0" borderId="0" xfId="0" applyNumberFormat="1" applyFont="1" applyBorder="1" applyAlignment="1">
      <alignment/>
    </xf>
    <xf numFmtId="3" fontId="8" fillId="0" borderId="3" xfId="0" applyNumberFormat="1" applyFont="1" applyBorder="1" applyAlignment="1">
      <alignment/>
    </xf>
    <xf numFmtId="3" fontId="5" fillId="0" borderId="3" xfId="0" applyNumberFormat="1" applyFont="1" applyBorder="1" applyAlignment="1">
      <alignment/>
    </xf>
    <xf numFmtId="3" fontId="8" fillId="0" borderId="0" xfId="0" applyNumberFormat="1" applyFont="1" applyBorder="1" applyAlignment="1">
      <alignment/>
    </xf>
    <xf numFmtId="3" fontId="2" fillId="0" borderId="0" xfId="0" applyNumberFormat="1" applyFont="1" applyBorder="1" applyAlignment="1">
      <alignment/>
    </xf>
    <xf numFmtId="3" fontId="5" fillId="0" borderId="0" xfId="0" applyNumberFormat="1" applyFont="1" applyBorder="1" applyAlignment="1">
      <alignment/>
    </xf>
    <xf numFmtId="0" fontId="5" fillId="0" borderId="0" xfId="0" applyFont="1" applyBorder="1" applyAlignment="1">
      <alignment/>
    </xf>
    <xf numFmtId="0" fontId="6" fillId="0" borderId="3" xfId="0" applyFont="1" applyBorder="1" applyAlignment="1">
      <alignment horizontal="left" indent="2"/>
    </xf>
    <xf numFmtId="170" fontId="6" fillId="0" borderId="3" xfId="0" applyNumberFormat="1" applyFont="1" applyBorder="1" applyAlignment="1">
      <alignment/>
    </xf>
    <xf numFmtId="170" fontId="6" fillId="0" borderId="0" xfId="0" applyNumberFormat="1" applyFont="1" applyBorder="1" applyAlignment="1">
      <alignment/>
    </xf>
    <xf numFmtId="0" fontId="3" fillId="0" borderId="3" xfId="0" applyFont="1" applyBorder="1" applyAlignment="1">
      <alignment horizontal="left" indent="2"/>
    </xf>
    <xf numFmtId="170" fontId="3" fillId="0" borderId="3" xfId="0" applyNumberFormat="1" applyFont="1" applyBorder="1" applyAlignment="1">
      <alignment/>
    </xf>
    <xf numFmtId="170" fontId="3" fillId="0" borderId="0" xfId="0" applyNumberFormat="1" applyFont="1" applyBorder="1" applyAlignment="1">
      <alignment/>
    </xf>
    <xf numFmtId="0" fontId="39" fillId="0" borderId="3" xfId="0" applyFont="1" applyBorder="1" applyAlignment="1">
      <alignment/>
    </xf>
    <xf numFmtId="0" fontId="8" fillId="0" borderId="3" xfId="0" applyFont="1" applyBorder="1" applyAlignment="1">
      <alignment horizontal="left" indent="1"/>
    </xf>
    <xf numFmtId="0" fontId="2" fillId="2" borderId="2" xfId="0" applyFont="1" applyFill="1" applyBorder="1" applyAlignment="1">
      <alignment horizontal="center"/>
    </xf>
    <xf numFmtId="0" fontId="8" fillId="2" borderId="4" xfId="0" applyFont="1" applyFill="1" applyBorder="1" applyAlignment="1">
      <alignment horizontal="centerContinuous"/>
    </xf>
    <xf numFmtId="0" fontId="8" fillId="2" borderId="3" xfId="0" applyFont="1" applyFill="1" applyBorder="1" applyAlignment="1">
      <alignment horizontal="center"/>
    </xf>
    <xf numFmtId="0" fontId="8" fillId="2" borderId="5" xfId="0" applyFont="1" applyFill="1" applyBorder="1" applyAlignment="1">
      <alignment horizontal="centerContinuous"/>
    </xf>
    <xf numFmtId="0" fontId="8" fillId="2" borderId="4" xfId="0" applyFont="1" applyFill="1" applyBorder="1" applyAlignment="1">
      <alignment horizontal="center"/>
    </xf>
    <xf numFmtId="0" fontId="23" fillId="0" borderId="8" xfId="0" applyFont="1" applyBorder="1" applyAlignment="1" quotePrefix="1">
      <alignment horizontal="left"/>
    </xf>
    <xf numFmtId="3" fontId="23" fillId="0" borderId="3" xfId="0" applyNumberFormat="1" applyFont="1" applyBorder="1" applyAlignment="1">
      <alignment horizontal="right"/>
    </xf>
    <xf numFmtId="3" fontId="23" fillId="0" borderId="0" xfId="0" applyNumberFormat="1" applyFont="1" applyBorder="1" applyAlignment="1">
      <alignment horizontal="right"/>
    </xf>
    <xf numFmtId="3" fontId="23" fillId="0" borderId="10" xfId="0" applyNumberFormat="1" applyFont="1" applyBorder="1" applyAlignment="1">
      <alignment horizontal="right"/>
    </xf>
    <xf numFmtId="171" fontId="23" fillId="0" borderId="0" xfId="0" applyNumberFormat="1" applyFont="1" applyBorder="1" applyAlignment="1">
      <alignment horizontal="right"/>
    </xf>
    <xf numFmtId="171" fontId="23" fillId="0" borderId="10" xfId="0" applyNumberFormat="1" applyFont="1" applyBorder="1" applyAlignment="1">
      <alignment horizontal="right"/>
    </xf>
    <xf numFmtId="0" fontId="25" fillId="0" borderId="9" xfId="0" applyFont="1" applyBorder="1" applyAlignment="1">
      <alignment/>
    </xf>
    <xf numFmtId="0" fontId="40" fillId="0" borderId="8" xfId="0" applyFont="1" applyBorder="1" applyAlignment="1">
      <alignment/>
    </xf>
    <xf numFmtId="0" fontId="26" fillId="0" borderId="8" xfId="0" applyFont="1" applyBorder="1" applyAlignment="1">
      <alignment horizontal="justify" vertical="top"/>
    </xf>
    <xf numFmtId="0" fontId="27" fillId="0" borderId="6" xfId="0" applyFont="1" applyBorder="1" applyAlignment="1">
      <alignment/>
    </xf>
    <xf numFmtId="2" fontId="24" fillId="0" borderId="0" xfId="0" applyNumberFormat="1" applyFont="1" applyFill="1" applyAlignment="1">
      <alignment horizontal="left"/>
    </xf>
    <xf numFmtId="0" fontId="18" fillId="0" borderId="6" xfId="0" applyFont="1" applyBorder="1" applyAlignment="1">
      <alignment/>
    </xf>
    <xf numFmtId="0" fontId="0" fillId="0" borderId="0" xfId="0" applyFont="1" applyAlignment="1">
      <alignment/>
    </xf>
    <xf numFmtId="0" fontId="2" fillId="2" borderId="4" xfId="0" applyFont="1" applyFill="1" applyBorder="1" applyAlignment="1">
      <alignment/>
    </xf>
    <xf numFmtId="0" fontId="25" fillId="0" borderId="0" xfId="0" applyFont="1" applyAlignment="1">
      <alignment horizontal="left" indent="2"/>
    </xf>
    <xf numFmtId="3" fontId="23" fillId="2" borderId="16" xfId="0" applyNumberFormat="1" applyFont="1" applyFill="1" applyBorder="1" applyAlignment="1">
      <alignment horizontal="center"/>
    </xf>
    <xf numFmtId="3" fontId="23" fillId="2" borderId="8" xfId="0" applyNumberFormat="1" applyFont="1" applyFill="1" applyBorder="1" applyAlignment="1">
      <alignment horizontal="center"/>
    </xf>
    <xf numFmtId="0" fontId="23" fillId="2" borderId="8" xfId="0" applyFont="1" applyFill="1" applyBorder="1" applyAlignment="1">
      <alignment horizontal="center"/>
    </xf>
    <xf numFmtId="3" fontId="23" fillId="2" borderId="14" xfId="0" applyNumberFormat="1" applyFont="1" applyFill="1" applyBorder="1" applyAlignment="1">
      <alignment horizontal="center"/>
    </xf>
    <xf numFmtId="0" fontId="41" fillId="0" borderId="0" xfId="0" applyFont="1" applyAlignment="1">
      <alignment/>
    </xf>
    <xf numFmtId="0" fontId="3" fillId="3" borderId="8" xfId="0" applyFont="1" applyFill="1" applyBorder="1" applyAlignment="1">
      <alignment/>
    </xf>
    <xf numFmtId="0" fontId="2" fillId="3" borderId="0" xfId="0" applyFont="1" applyFill="1" applyBorder="1" applyAlignment="1">
      <alignment/>
    </xf>
    <xf numFmtId="0" fontId="2" fillId="3" borderId="10" xfId="0" applyFont="1" applyFill="1" applyBorder="1" applyAlignment="1">
      <alignment/>
    </xf>
    <xf numFmtId="0" fontId="3" fillId="3" borderId="14" xfId="0" applyFont="1" applyFill="1" applyBorder="1" applyAlignment="1">
      <alignment/>
    </xf>
    <xf numFmtId="0" fontId="2" fillId="3" borderId="1" xfId="0" applyFont="1" applyFill="1" applyBorder="1" applyAlignment="1">
      <alignment/>
    </xf>
    <xf numFmtId="0" fontId="2" fillId="3" borderId="15" xfId="0" applyFont="1" applyFill="1" applyBorder="1" applyAlignment="1">
      <alignment/>
    </xf>
    <xf numFmtId="170" fontId="5" fillId="0" borderId="8" xfId="0" applyNumberFormat="1" applyFont="1" applyBorder="1" applyAlignment="1">
      <alignment/>
    </xf>
    <xf numFmtId="3" fontId="5" fillId="0" borderId="0" xfId="0" applyNumberFormat="1" applyFont="1" applyBorder="1" applyAlignment="1">
      <alignment horizontal="right"/>
    </xf>
    <xf numFmtId="0" fontId="2" fillId="0" borderId="0" xfId="0" applyFont="1" applyBorder="1" applyAlignment="1">
      <alignment horizontal="right"/>
    </xf>
    <xf numFmtId="3" fontId="27" fillId="0" borderId="8" xfId="0" applyNumberFormat="1" applyFont="1" applyBorder="1" applyAlignment="1">
      <alignment horizontal="right"/>
    </xf>
    <xf numFmtId="3" fontId="27" fillId="0" borderId="0" xfId="0" applyNumberFormat="1" applyFont="1" applyBorder="1" applyAlignment="1">
      <alignment horizontal="right"/>
    </xf>
    <xf numFmtId="3" fontId="27" fillId="0" borderId="10" xfId="0" applyNumberFormat="1" applyFont="1" applyBorder="1" applyAlignment="1">
      <alignment horizontal="right"/>
    </xf>
    <xf numFmtId="170" fontId="27" fillId="0" borderId="8" xfId="0" applyNumberFormat="1" applyFont="1" applyBorder="1" applyAlignment="1">
      <alignment horizontal="right"/>
    </xf>
    <xf numFmtId="170" fontId="27" fillId="0" borderId="0" xfId="0" applyNumberFormat="1" applyFont="1" applyBorder="1" applyAlignment="1">
      <alignment horizontal="right"/>
    </xf>
    <xf numFmtId="170" fontId="27" fillId="0" borderId="10" xfId="0" applyNumberFormat="1" applyFont="1" applyBorder="1" applyAlignment="1">
      <alignment horizontal="right"/>
    </xf>
    <xf numFmtId="0" fontId="27" fillId="0" borderId="21" xfId="0" applyFont="1" applyBorder="1" applyAlignment="1">
      <alignment horizontal="right"/>
    </xf>
    <xf numFmtId="0" fontId="27" fillId="0" borderId="7" xfId="0" applyFont="1" applyBorder="1" applyAlignment="1">
      <alignment horizontal="right"/>
    </xf>
    <xf numFmtId="0" fontId="27" fillId="0" borderId="22" xfId="0" applyFont="1" applyBorder="1" applyAlignment="1">
      <alignment horizontal="right"/>
    </xf>
    <xf numFmtId="0" fontId="27" fillId="0" borderId="8" xfId="0" applyFont="1" applyBorder="1" applyAlignment="1">
      <alignment horizontal="right"/>
    </xf>
    <xf numFmtId="0" fontId="27" fillId="0" borderId="0" xfId="0" applyFont="1" applyBorder="1" applyAlignment="1">
      <alignment horizontal="right"/>
    </xf>
    <xf numFmtId="0" fontId="27" fillId="0" borderId="10" xfId="0" applyFont="1" applyBorder="1" applyAlignment="1">
      <alignment horizontal="right"/>
    </xf>
    <xf numFmtId="49" fontId="25" fillId="0" borderId="0" xfId="0" applyNumberFormat="1" applyFont="1" applyAlignment="1">
      <alignment/>
    </xf>
    <xf numFmtId="49" fontId="25" fillId="0" borderId="0" xfId="0" applyNumberFormat="1" applyFont="1" applyAlignment="1">
      <alignment horizontal="left" indent="2"/>
    </xf>
    <xf numFmtId="3" fontId="8" fillId="0" borderId="0" xfId="0" applyNumberFormat="1" applyFont="1" applyBorder="1" applyAlignment="1">
      <alignment horizontal="right"/>
    </xf>
    <xf numFmtId="170" fontId="8" fillId="0" borderId="3" xfId="0" applyNumberFormat="1" applyFont="1" applyBorder="1" applyAlignment="1">
      <alignment/>
    </xf>
    <xf numFmtId="170" fontId="8" fillId="0" borderId="0" xfId="0" applyNumberFormat="1" applyFont="1" applyBorder="1" applyAlignment="1">
      <alignment/>
    </xf>
    <xf numFmtId="49" fontId="18" fillId="0" borderId="21" xfId="0" applyNumberFormat="1" applyFont="1" applyFill="1" applyBorder="1" applyAlignment="1">
      <alignment horizontal="left"/>
    </xf>
    <xf numFmtId="0" fontId="18" fillId="0" borderId="7" xfId="0" applyFont="1" applyFill="1" applyBorder="1" applyAlignment="1">
      <alignment/>
    </xf>
    <xf numFmtId="172" fontId="18" fillId="0" borderId="21" xfId="18" applyNumberFormat="1" applyFont="1" applyFill="1" applyBorder="1" applyAlignment="1">
      <alignment horizontal="right"/>
    </xf>
    <xf numFmtId="170" fontId="18" fillId="0" borderId="21" xfId="18" applyNumberFormat="1" applyFont="1" applyFill="1" applyBorder="1" applyAlignment="1">
      <alignment horizontal="right"/>
    </xf>
    <xf numFmtId="170" fontId="18" fillId="0" borderId="7" xfId="18" applyNumberFormat="1" applyFont="1" applyFill="1" applyBorder="1" applyAlignment="1">
      <alignment horizontal="right"/>
    </xf>
    <xf numFmtId="172" fontId="18" fillId="0" borderId="6" xfId="18" applyNumberFormat="1" applyFont="1" applyFill="1" applyBorder="1" applyAlignment="1">
      <alignment horizontal="right"/>
    </xf>
    <xf numFmtId="170" fontId="18" fillId="0" borderId="22" xfId="18" applyNumberFormat="1" applyFont="1" applyFill="1" applyBorder="1" applyAlignment="1">
      <alignment horizontal="right"/>
    </xf>
    <xf numFmtId="0" fontId="2" fillId="0" borderId="10" xfId="0" applyFont="1" applyBorder="1" applyAlignment="1">
      <alignment/>
    </xf>
    <xf numFmtId="0" fontId="2" fillId="0" borderId="15" xfId="0" applyFont="1" applyBorder="1" applyAlignment="1">
      <alignment/>
    </xf>
    <xf numFmtId="0" fontId="8" fillId="0" borderId="2" xfId="0" applyFont="1" applyBorder="1" applyAlignment="1">
      <alignment horizontal="left" indent="1"/>
    </xf>
    <xf numFmtId="170" fontId="5" fillId="0" borderId="15" xfId="0" applyNumberFormat="1" applyFont="1" applyBorder="1" applyAlignment="1">
      <alignment/>
    </xf>
    <xf numFmtId="0" fontId="8" fillId="0" borderId="8" xfId="0" applyFont="1" applyBorder="1" applyAlignment="1">
      <alignment horizontal="left" indent="1"/>
    </xf>
    <xf numFmtId="170" fontId="5" fillId="0" borderId="5" xfId="0" applyNumberFormat="1" applyFont="1" applyBorder="1" applyAlignment="1">
      <alignment/>
    </xf>
    <xf numFmtId="0" fontId="4" fillId="0" borderId="8" xfId="0" applyFont="1" applyBorder="1" applyAlignment="1">
      <alignment/>
    </xf>
    <xf numFmtId="0" fontId="8" fillId="0" borderId="5" xfId="0" applyFont="1" applyBorder="1" applyAlignment="1">
      <alignment horizontal="left" indent="1"/>
    </xf>
    <xf numFmtId="0" fontId="8" fillId="0" borderId="0" xfId="0" applyFont="1" applyBorder="1" applyAlignment="1">
      <alignment horizontal="left" indent="1"/>
    </xf>
    <xf numFmtId="20" fontId="42" fillId="0" borderId="0" xfId="0" applyNumberFormat="1" applyFont="1" applyAlignment="1">
      <alignment/>
    </xf>
    <xf numFmtId="0" fontId="17" fillId="0" borderId="0" xfId="0" applyFont="1" applyAlignment="1">
      <alignment horizontal="left"/>
    </xf>
    <xf numFmtId="3" fontId="17" fillId="0" borderId="0" xfId="0" applyNumberFormat="1" applyFont="1" applyAlignment="1">
      <alignment/>
    </xf>
    <xf numFmtId="170" fontId="17" fillId="0" borderId="0" xfId="0" applyNumberFormat="1" applyFont="1" applyAlignment="1">
      <alignment/>
    </xf>
    <xf numFmtId="0" fontId="17" fillId="0" borderId="0" xfId="0" applyFont="1" applyFill="1" applyAlignment="1">
      <alignment/>
    </xf>
    <xf numFmtId="3" fontId="25" fillId="0" borderId="0" xfId="0" applyNumberFormat="1" applyFont="1" applyAlignment="1">
      <alignment/>
    </xf>
    <xf numFmtId="170" fontId="25" fillId="0" borderId="0" xfId="0" applyNumberFormat="1" applyFont="1" applyAlignment="1">
      <alignment/>
    </xf>
    <xf numFmtId="3" fontId="19" fillId="0" borderId="0" xfId="0" applyNumberFormat="1" applyFont="1" applyAlignment="1">
      <alignment/>
    </xf>
    <xf numFmtId="170" fontId="19" fillId="0" borderId="0" xfId="0" applyNumberFormat="1" applyFont="1" applyAlignment="1">
      <alignment/>
    </xf>
    <xf numFmtId="3" fontId="23" fillId="2" borderId="16" xfId="0" applyNumberFormat="1" applyFont="1" applyFill="1" applyBorder="1" applyAlignment="1">
      <alignment horizontal="centerContinuous"/>
    </xf>
    <xf numFmtId="170" fontId="18" fillId="2" borderId="19" xfId="0" applyNumberFormat="1" applyFont="1" applyFill="1" applyBorder="1" applyAlignment="1">
      <alignment horizontal="centerContinuous"/>
    </xf>
    <xf numFmtId="170" fontId="18" fillId="2" borderId="20" xfId="0" applyNumberFormat="1" applyFont="1" applyFill="1" applyBorder="1" applyAlignment="1">
      <alignment horizontal="centerContinuous"/>
    </xf>
    <xf numFmtId="3" fontId="23" fillId="2" borderId="4" xfId="0" applyNumberFormat="1" applyFont="1" applyFill="1" applyBorder="1" applyAlignment="1">
      <alignment horizontal="center"/>
    </xf>
    <xf numFmtId="3" fontId="23" fillId="2" borderId="3" xfId="0" applyNumberFormat="1" applyFont="1" applyFill="1" applyBorder="1" applyAlignment="1">
      <alignment horizontal="center"/>
    </xf>
    <xf numFmtId="3" fontId="23" fillId="2" borderId="2" xfId="0" applyNumberFormat="1" applyFont="1" applyFill="1" applyBorder="1" applyAlignment="1" quotePrefix="1">
      <alignment horizontal="center"/>
    </xf>
    <xf numFmtId="0" fontId="18" fillId="2" borderId="2" xfId="0" applyFont="1" applyFill="1" applyBorder="1" applyAlignment="1" quotePrefix="1">
      <alignment horizontal="center"/>
    </xf>
    <xf numFmtId="170" fontId="19" fillId="0" borderId="0" xfId="18" applyNumberFormat="1" applyFont="1" applyBorder="1" applyAlignment="1">
      <alignment/>
    </xf>
    <xf numFmtId="170" fontId="19" fillId="0" borderId="3" xfId="18" applyNumberFormat="1" applyFont="1" applyBorder="1" applyAlignment="1">
      <alignment/>
    </xf>
    <xf numFmtId="172" fontId="18" fillId="0" borderId="8" xfId="18" applyNumberFormat="1" applyFont="1" applyBorder="1" applyAlignment="1">
      <alignment horizontal="right"/>
    </xf>
    <xf numFmtId="170" fontId="18" fillId="0" borderId="0" xfId="18" applyNumberFormat="1" applyFont="1" applyBorder="1" applyAlignment="1">
      <alignment horizontal="right"/>
    </xf>
    <xf numFmtId="172" fontId="18" fillId="0" borderId="3" xfId="18" applyNumberFormat="1" applyFont="1" applyBorder="1" applyAlignment="1">
      <alignment horizontal="right"/>
    </xf>
    <xf numFmtId="0" fontId="18" fillId="0" borderId="0" xfId="0" applyFont="1" applyAlignment="1">
      <alignment/>
    </xf>
    <xf numFmtId="0" fontId="19" fillId="0" borderId="0" xfId="0" applyFont="1" applyBorder="1" applyAlignment="1">
      <alignment/>
    </xf>
    <xf numFmtId="172" fontId="19" fillId="0" borderId="8" xfId="18" applyNumberFormat="1" applyFont="1" applyBorder="1" applyAlignment="1">
      <alignment horizontal="right"/>
    </xf>
    <xf numFmtId="170" fontId="19" fillId="0" borderId="0" xfId="18" applyNumberFormat="1" applyFont="1" applyBorder="1" applyAlignment="1">
      <alignment horizontal="right"/>
    </xf>
    <xf numFmtId="172" fontId="19" fillId="0" borderId="3" xfId="18" applyNumberFormat="1" applyFont="1" applyBorder="1" applyAlignment="1">
      <alignment horizontal="right"/>
    </xf>
    <xf numFmtId="3" fontId="19" fillId="0" borderId="14" xfId="0" applyNumberFormat="1" applyFont="1" applyBorder="1" applyAlignment="1">
      <alignment horizontal="right"/>
    </xf>
    <xf numFmtId="172" fontId="19" fillId="0" borderId="0" xfId="18" applyNumberFormat="1" applyFont="1" applyBorder="1" applyAlignment="1">
      <alignment horizontal="right"/>
    </xf>
    <xf numFmtId="3" fontId="25" fillId="0" borderId="0" xfId="0" applyNumberFormat="1" applyFont="1" applyBorder="1" applyAlignment="1">
      <alignment/>
    </xf>
    <xf numFmtId="0" fontId="24" fillId="0" borderId="0" xfId="0" applyFont="1" applyAlignment="1">
      <alignment/>
    </xf>
    <xf numFmtId="0" fontId="43" fillId="0" borderId="0" xfId="0" applyFont="1" applyAlignment="1">
      <alignment/>
    </xf>
    <xf numFmtId="0" fontId="25" fillId="0" borderId="0" xfId="0" applyNumberFormat="1" applyFont="1" applyAlignment="1">
      <alignment/>
    </xf>
    <xf numFmtId="0" fontId="0" fillId="0" borderId="0" xfId="0" applyBorder="1" applyAlignment="1">
      <alignment horizontal="left" vertical="center" wrapText="1" indent="2"/>
    </xf>
    <xf numFmtId="0" fontId="2" fillId="0" borderId="8" xfId="0" applyFont="1" applyBorder="1" applyAlignment="1">
      <alignment/>
    </xf>
    <xf numFmtId="171" fontId="8" fillId="0" borderId="3" xfId="0" applyNumberFormat="1" applyFont="1" applyBorder="1" applyAlignment="1">
      <alignment/>
    </xf>
    <xf numFmtId="171" fontId="5" fillId="0" borderId="8" xfId="0" applyNumberFormat="1" applyFont="1" applyBorder="1" applyAlignment="1">
      <alignment/>
    </xf>
    <xf numFmtId="20" fontId="25" fillId="0" borderId="0" xfId="0" applyNumberFormat="1" applyFont="1" applyAlignment="1">
      <alignment/>
    </xf>
    <xf numFmtId="0" fontId="18" fillId="2" borderId="4" xfId="0" applyFont="1" applyFill="1" applyBorder="1" applyAlignment="1">
      <alignment horizontal="centerContinuous"/>
    </xf>
    <xf numFmtId="0" fontId="24" fillId="0" borderId="0" xfId="0" applyFont="1" applyFill="1" applyAlignment="1">
      <alignment horizontal="left"/>
    </xf>
    <xf numFmtId="3" fontId="23" fillId="2" borderId="17" xfId="0" applyNumberFormat="1" applyFont="1" applyFill="1" applyBorder="1" applyAlignment="1">
      <alignment horizontal="centerContinuous"/>
    </xf>
    <xf numFmtId="3" fontId="19" fillId="0" borderId="4" xfId="18" applyNumberFormat="1" applyFont="1" applyBorder="1" applyAlignment="1" quotePrefix="1">
      <alignment horizontal="center"/>
    </xf>
    <xf numFmtId="0" fontId="8" fillId="2" borderId="2" xfId="0" applyFont="1" applyFill="1" applyBorder="1" applyAlignment="1">
      <alignment horizontal="center" vertical="center"/>
    </xf>
    <xf numFmtId="0" fontId="19" fillId="2" borderId="16" xfId="0" applyFont="1" applyFill="1" applyBorder="1" applyAlignment="1">
      <alignment/>
    </xf>
    <xf numFmtId="0" fontId="19" fillId="2" borderId="8" xfId="0" applyFont="1" applyFill="1" applyBorder="1" applyAlignment="1">
      <alignment/>
    </xf>
    <xf numFmtId="0" fontId="18" fillId="0" borderId="8" xfId="0" applyFont="1" applyBorder="1" applyAlignment="1">
      <alignment/>
    </xf>
    <xf numFmtId="0" fontId="19" fillId="0" borderId="8" xfId="0" applyFont="1" applyBorder="1" applyAlignment="1">
      <alignment/>
    </xf>
    <xf numFmtId="0" fontId="0" fillId="0" borderId="0" xfId="0" applyAlignment="1">
      <alignment horizontal="justify" vertical="top" wrapText="1"/>
    </xf>
    <xf numFmtId="0" fontId="1" fillId="2" borderId="18" xfId="0" applyFont="1" applyFill="1" applyBorder="1" applyAlignment="1">
      <alignment horizontal="centerContinuous"/>
    </xf>
    <xf numFmtId="0" fontId="2" fillId="2" borderId="19" xfId="0" applyFont="1" applyFill="1" applyBorder="1" applyAlignment="1">
      <alignment horizontal="centerContinuous"/>
    </xf>
    <xf numFmtId="0" fontId="0" fillId="2" borderId="20" xfId="0" applyFont="1" applyFill="1" applyBorder="1" applyAlignment="1">
      <alignment horizontal="centerContinuous"/>
    </xf>
    <xf numFmtId="0" fontId="2" fillId="2" borderId="18" xfId="0" applyFont="1" applyFill="1" applyBorder="1" applyAlignment="1">
      <alignment/>
    </xf>
    <xf numFmtId="0" fontId="8" fillId="2" borderId="20" xfId="0" applyFont="1" applyFill="1" applyBorder="1" applyAlignment="1">
      <alignment horizontal="center" vertical="center"/>
    </xf>
    <xf numFmtId="0" fontId="8" fillId="2" borderId="19" xfId="0" applyFont="1" applyFill="1" applyBorder="1" applyAlignment="1">
      <alignment horizontal="center"/>
    </xf>
    <xf numFmtId="0" fontId="8" fillId="2" borderId="2" xfId="0" applyFont="1" applyFill="1" applyBorder="1" applyAlignment="1">
      <alignment horizontal="center"/>
    </xf>
    <xf numFmtId="3" fontId="8" fillId="0" borderId="3" xfId="0" applyNumberFormat="1" applyFont="1" applyBorder="1" applyAlignment="1">
      <alignment horizontal="right"/>
    </xf>
    <xf numFmtId="3" fontId="5" fillId="0" borderId="3" xfId="0" applyNumberFormat="1" applyFont="1" applyBorder="1" applyAlignment="1">
      <alignment horizontal="right"/>
    </xf>
    <xf numFmtId="0" fontId="2" fillId="0" borderId="3" xfId="0" applyFont="1" applyBorder="1" applyAlignment="1">
      <alignment horizontal="right"/>
    </xf>
    <xf numFmtId="170" fontId="8" fillId="0" borderId="3" xfId="0" applyNumberFormat="1" applyFont="1" applyBorder="1" applyAlignment="1">
      <alignment/>
    </xf>
    <xf numFmtId="170" fontId="5" fillId="0" borderId="3" xfId="0" applyNumberFormat="1" applyFont="1" applyBorder="1" applyAlignment="1">
      <alignment/>
    </xf>
    <xf numFmtId="170" fontId="8" fillId="0" borderId="8" xfId="0" applyNumberFormat="1" applyFont="1" applyBorder="1" applyAlignment="1">
      <alignment/>
    </xf>
    <xf numFmtId="3" fontId="8" fillId="0" borderId="8" xfId="0" applyNumberFormat="1" applyFont="1" applyBorder="1" applyAlignment="1">
      <alignment horizontal="right"/>
    </xf>
    <xf numFmtId="3" fontId="5" fillId="0" borderId="8" xfId="0" applyNumberFormat="1" applyFont="1" applyBorder="1" applyAlignment="1">
      <alignment horizontal="right"/>
    </xf>
    <xf numFmtId="0" fontId="2" fillId="0" borderId="8" xfId="0" applyFont="1" applyBorder="1" applyAlignment="1">
      <alignment horizontal="right"/>
    </xf>
    <xf numFmtId="0" fontId="5" fillId="0" borderId="8" xfId="0" applyFont="1" applyBorder="1" applyAlignment="1">
      <alignment/>
    </xf>
    <xf numFmtId="170" fontId="8" fillId="0" borderId="8" xfId="0" applyNumberFormat="1" applyFont="1" applyBorder="1" applyAlignment="1">
      <alignment/>
    </xf>
    <xf numFmtId="170" fontId="5" fillId="0" borderId="8" xfId="0" applyNumberFormat="1" applyFont="1" applyBorder="1" applyAlignment="1">
      <alignment/>
    </xf>
    <xf numFmtId="0" fontId="2" fillId="0" borderId="14" xfId="0" applyFont="1" applyBorder="1" applyAlignment="1">
      <alignment/>
    </xf>
    <xf numFmtId="171" fontId="8" fillId="0" borderId="10" xfId="0" applyNumberFormat="1" applyFont="1" applyBorder="1" applyAlignment="1">
      <alignment/>
    </xf>
    <xf numFmtId="3" fontId="2" fillId="0" borderId="10" xfId="0" applyNumberFormat="1" applyFont="1" applyBorder="1" applyAlignment="1">
      <alignment/>
    </xf>
    <xf numFmtId="171" fontId="2" fillId="0" borderId="10" xfId="0" applyNumberFormat="1" applyFont="1" applyBorder="1" applyAlignment="1">
      <alignment/>
    </xf>
    <xf numFmtId="3" fontId="8" fillId="0" borderId="10" xfId="0" applyNumberFormat="1" applyFont="1" applyBorder="1" applyAlignment="1">
      <alignment horizontal="right"/>
    </xf>
    <xf numFmtId="3" fontId="5" fillId="0" borderId="10" xfId="0" applyNumberFormat="1" applyFont="1" applyBorder="1" applyAlignment="1">
      <alignment horizontal="right"/>
    </xf>
    <xf numFmtId="0" fontId="2" fillId="0" borderId="10" xfId="0" applyFont="1" applyBorder="1" applyAlignment="1">
      <alignment horizontal="right"/>
    </xf>
    <xf numFmtId="170" fontId="2" fillId="0" borderId="10" xfId="0" applyNumberFormat="1" applyFont="1" applyBorder="1" applyAlignment="1">
      <alignment/>
    </xf>
    <xf numFmtId="170" fontId="8" fillId="0" borderId="10" xfId="0" applyNumberFormat="1" applyFont="1" applyBorder="1" applyAlignment="1">
      <alignment/>
    </xf>
    <xf numFmtId="170" fontId="5" fillId="0" borderId="10" xfId="0" applyNumberFormat="1" applyFont="1" applyBorder="1" applyAlignment="1">
      <alignment/>
    </xf>
    <xf numFmtId="3" fontId="8" fillId="0" borderId="10" xfId="0" applyNumberFormat="1" applyFont="1" applyBorder="1" applyAlignment="1">
      <alignment/>
    </xf>
    <xf numFmtId="0" fontId="2" fillId="0" borderId="24" xfId="0" applyFont="1" applyBorder="1" applyAlignment="1">
      <alignment/>
    </xf>
    <xf numFmtId="170" fontId="8" fillId="0" borderId="25" xfId="0" applyNumberFormat="1" applyFont="1" applyBorder="1" applyAlignment="1">
      <alignment/>
    </xf>
    <xf numFmtId="0" fontId="4" fillId="0" borderId="25" xfId="0" applyFont="1" applyBorder="1" applyAlignment="1">
      <alignment/>
    </xf>
    <xf numFmtId="3" fontId="8" fillId="0" borderId="25" xfId="0" applyNumberFormat="1" applyFont="1" applyBorder="1" applyAlignment="1">
      <alignment horizontal="right"/>
    </xf>
    <xf numFmtId="3" fontId="5" fillId="0" borderId="25" xfId="0" applyNumberFormat="1" applyFont="1" applyBorder="1" applyAlignment="1">
      <alignment horizontal="right"/>
    </xf>
    <xf numFmtId="0" fontId="2" fillId="0" borderId="25" xfId="0" applyFont="1" applyBorder="1" applyAlignment="1">
      <alignment horizontal="right"/>
    </xf>
    <xf numFmtId="0" fontId="5" fillId="0" borderId="25" xfId="0" applyFont="1" applyBorder="1" applyAlignment="1">
      <alignment/>
    </xf>
    <xf numFmtId="0" fontId="5" fillId="0" borderId="25" xfId="0" applyFont="1" applyBorder="1" applyAlignment="1">
      <alignment horizontal="left" indent="2"/>
    </xf>
    <xf numFmtId="170" fontId="8" fillId="0" borderId="25" xfId="0" applyNumberFormat="1" applyFont="1" applyBorder="1" applyAlignment="1">
      <alignment/>
    </xf>
    <xf numFmtId="170" fontId="5" fillId="0" borderId="25" xfId="0" applyNumberFormat="1" applyFont="1" applyBorder="1" applyAlignment="1">
      <alignment/>
    </xf>
    <xf numFmtId="0" fontId="2" fillId="0" borderId="25" xfId="0" applyFont="1" applyBorder="1" applyAlignment="1">
      <alignment/>
    </xf>
    <xf numFmtId="0" fontId="8" fillId="0" borderId="25" xfId="0" applyFont="1" applyBorder="1" applyAlignment="1">
      <alignment horizontal="left" indent="1"/>
    </xf>
    <xf numFmtId="0" fontId="2" fillId="0" borderId="26" xfId="0" applyFont="1" applyBorder="1" applyAlignment="1">
      <alignment/>
    </xf>
    <xf numFmtId="0" fontId="8" fillId="0" borderId="21" xfId="0" applyFont="1" applyBorder="1" applyAlignment="1">
      <alignment/>
    </xf>
    <xf numFmtId="0" fontId="8" fillId="0" borderId="14" xfId="0" applyFont="1" applyBorder="1" applyAlignment="1">
      <alignment horizontal="left" indent="1"/>
    </xf>
    <xf numFmtId="3" fontId="2" fillId="0" borderId="22" xfId="0" applyNumberFormat="1" applyFont="1" applyBorder="1" applyAlignment="1">
      <alignment/>
    </xf>
    <xf numFmtId="0" fontId="8" fillId="0" borderId="27" xfId="0" applyFont="1" applyBorder="1" applyAlignment="1">
      <alignment/>
    </xf>
    <xf numFmtId="0" fontId="8" fillId="0" borderId="26" xfId="0" applyFont="1" applyBorder="1" applyAlignment="1">
      <alignment horizontal="left" indent="1"/>
    </xf>
    <xf numFmtId="3" fontId="8" fillId="0" borderId="8" xfId="0" applyNumberFormat="1" applyFont="1" applyBorder="1" applyAlignment="1">
      <alignment/>
    </xf>
    <xf numFmtId="3" fontId="8" fillId="0" borderId="25" xfId="0" applyNumberFormat="1" applyFont="1" applyBorder="1" applyAlignment="1">
      <alignment/>
    </xf>
    <xf numFmtId="0" fontId="8" fillId="0" borderId="10" xfId="0" applyFont="1" applyBorder="1" applyAlignment="1">
      <alignment horizontal="left" indent="1"/>
    </xf>
    <xf numFmtId="0" fontId="4" fillId="0" borderId="25" xfId="0" applyFont="1" applyBorder="1" applyAlignment="1">
      <alignment/>
    </xf>
    <xf numFmtId="0" fontId="4" fillId="0" borderId="10" xfId="0" applyFont="1" applyBorder="1" applyAlignment="1">
      <alignment/>
    </xf>
    <xf numFmtId="0" fontId="4" fillId="0" borderId="3" xfId="0" applyFont="1" applyBorder="1" applyAlignment="1">
      <alignment/>
    </xf>
    <xf numFmtId="171" fontId="8" fillId="0" borderId="0" xfId="0" applyNumberFormat="1" applyFont="1" applyBorder="1" applyAlignment="1">
      <alignment/>
    </xf>
    <xf numFmtId="0" fontId="18" fillId="0" borderId="16" xfId="0" applyFont="1" applyBorder="1" applyAlignment="1">
      <alignment horizontal="centerContinuous"/>
    </xf>
    <xf numFmtId="3" fontId="18" fillId="0" borderId="8" xfId="0" applyNumberFormat="1" applyFont="1" applyBorder="1" applyAlignment="1">
      <alignment horizontal="right"/>
    </xf>
    <xf numFmtId="3" fontId="19" fillId="0" borderId="8" xfId="0" applyNumberFormat="1" applyFont="1" applyBorder="1" applyAlignment="1">
      <alignment horizontal="right"/>
    </xf>
    <xf numFmtId="3" fontId="19" fillId="0" borderId="8" xfId="0" applyNumberFormat="1" applyFont="1" applyBorder="1" applyAlignment="1">
      <alignment/>
    </xf>
    <xf numFmtId="0" fontId="19" fillId="0" borderId="23" xfId="0" applyFont="1" applyBorder="1" applyAlignment="1">
      <alignment/>
    </xf>
    <xf numFmtId="3" fontId="19" fillId="0" borderId="21" xfId="0" applyNumberFormat="1" applyFont="1" applyBorder="1" applyAlignment="1">
      <alignment horizontal="right"/>
    </xf>
    <xf numFmtId="3" fontId="23" fillId="0" borderId="8" xfId="0" applyNumberFormat="1" applyFont="1" applyBorder="1" applyAlignment="1">
      <alignment horizontal="right"/>
    </xf>
    <xf numFmtId="3" fontId="23" fillId="0" borderId="3" xfId="0" applyNumberFormat="1" applyFont="1" applyBorder="1" applyAlignment="1">
      <alignment/>
    </xf>
    <xf numFmtId="170" fontId="23" fillId="0" borderId="3" xfId="0" applyNumberFormat="1" applyFont="1" applyBorder="1" applyAlignment="1">
      <alignment horizontal="right"/>
    </xf>
    <xf numFmtId="170" fontId="23" fillId="0" borderId="8" xfId="0" applyNumberFormat="1" applyFont="1" applyBorder="1" applyAlignment="1">
      <alignment horizontal="right"/>
    </xf>
    <xf numFmtId="170" fontId="23" fillId="0" borderId="10" xfId="0" applyNumberFormat="1" applyFont="1" applyBorder="1" applyAlignment="1">
      <alignment horizontal="right"/>
    </xf>
    <xf numFmtId="170" fontId="23" fillId="0" borderId="0" xfId="0" applyNumberFormat="1" applyFont="1" applyBorder="1" applyAlignment="1">
      <alignment horizontal="right"/>
    </xf>
    <xf numFmtId="0" fontId="18" fillId="2" borderId="17" xfId="0" applyFont="1" applyFill="1" applyBorder="1" applyAlignment="1">
      <alignment horizontal="centerContinuous"/>
    </xf>
    <xf numFmtId="0" fontId="23" fillId="2" borderId="1" xfId="0" applyFont="1" applyFill="1" applyBorder="1" applyAlignment="1">
      <alignment horizontal="center"/>
    </xf>
    <xf numFmtId="0" fontId="19" fillId="0" borderId="14" xfId="0" applyFont="1" applyBorder="1" applyAlignment="1">
      <alignment/>
    </xf>
    <xf numFmtId="0" fontId="13" fillId="0" borderId="0" xfId="0" applyFont="1" applyAlignment="1">
      <alignment/>
    </xf>
    <xf numFmtId="0" fontId="19" fillId="0" borderId="0" xfId="0" applyFont="1" applyAlignment="1" quotePrefix="1">
      <alignment vertical="top"/>
    </xf>
    <xf numFmtId="0" fontId="20" fillId="0" borderId="0" xfId="0" applyFont="1" applyBorder="1" applyAlignment="1">
      <alignment/>
    </xf>
    <xf numFmtId="0" fontId="6" fillId="0" borderId="0" xfId="0" applyFont="1" applyAlignment="1">
      <alignment/>
    </xf>
    <xf numFmtId="0" fontId="6" fillId="0" borderId="0" xfId="0" applyFont="1" applyBorder="1" applyAlignment="1">
      <alignment/>
    </xf>
    <xf numFmtId="0" fontId="19" fillId="0" borderId="0" xfId="0" applyFont="1" applyAlignment="1" quotePrefix="1">
      <alignment horizontal="left"/>
    </xf>
    <xf numFmtId="0" fontId="18" fillId="2" borderId="16" xfId="0" applyFont="1" applyFill="1" applyBorder="1" applyAlignment="1">
      <alignment horizontal="center"/>
    </xf>
    <xf numFmtId="0" fontId="24" fillId="0" borderId="0" xfId="0" applyFont="1" applyAlignment="1">
      <alignment horizontal="left"/>
    </xf>
    <xf numFmtId="0" fontId="17" fillId="2" borderId="16" xfId="0" applyFont="1" applyFill="1" applyBorder="1" applyAlignment="1">
      <alignment horizontal="centerContinuous" vertical="center"/>
    </xf>
    <xf numFmtId="0" fontId="17" fillId="2" borderId="14" xfId="0" applyFont="1" applyFill="1" applyBorder="1" applyAlignment="1">
      <alignment horizontal="centerContinuous" vertical="center"/>
    </xf>
    <xf numFmtId="0" fontId="18" fillId="2" borderId="16" xfId="0" applyFont="1" applyFill="1" applyBorder="1" applyAlignment="1">
      <alignment horizontal="center" vertical="center"/>
    </xf>
    <xf numFmtId="0" fontId="18" fillId="2" borderId="9" xfId="0" applyFont="1" applyFill="1" applyBorder="1" applyAlignment="1">
      <alignment horizontal="center" vertical="center"/>
    </xf>
    <xf numFmtId="0" fontId="18" fillId="2" borderId="3" xfId="0" applyFont="1" applyFill="1" applyBorder="1" applyAlignment="1">
      <alignment horizontal="centerContinuous"/>
    </xf>
    <xf numFmtId="0" fontId="18" fillId="2" borderId="14" xfId="0" applyFont="1" applyFill="1" applyBorder="1" applyAlignment="1">
      <alignment horizontal="center" vertical="center"/>
    </xf>
    <xf numFmtId="0" fontId="18" fillId="2" borderId="15" xfId="0" applyFont="1" applyFill="1" applyBorder="1" applyAlignment="1" quotePrefix="1">
      <alignment horizontal="center" vertical="center"/>
    </xf>
    <xf numFmtId="0" fontId="18" fillId="0" borderId="10" xfId="0" applyFont="1" applyFill="1" applyBorder="1" applyAlignment="1">
      <alignment/>
    </xf>
    <xf numFmtId="41" fontId="18" fillId="0" borderId="8" xfId="18" applyFont="1" applyBorder="1" applyAlignment="1">
      <alignment horizontal="right"/>
    </xf>
    <xf numFmtId="170" fontId="18" fillId="0" borderId="10" xfId="18" applyNumberFormat="1" applyFont="1" applyBorder="1" applyAlignment="1">
      <alignment horizontal="right"/>
    </xf>
    <xf numFmtId="170" fontId="18" fillId="0" borderId="16" xfId="18" applyNumberFormat="1" applyFont="1" applyBorder="1" applyAlignment="1">
      <alignment horizontal="right"/>
    </xf>
    <xf numFmtId="170" fontId="18" fillId="0" borderId="5" xfId="18" applyNumberFormat="1" applyFont="1" applyBorder="1" applyAlignment="1">
      <alignment horizontal="right"/>
    </xf>
    <xf numFmtId="170" fontId="18" fillId="0" borderId="9" xfId="18" applyNumberFormat="1" applyFont="1" applyBorder="1" applyAlignment="1">
      <alignment horizontal="right"/>
    </xf>
    <xf numFmtId="170" fontId="18" fillId="0" borderId="10" xfId="0" applyNumberFormat="1" applyFont="1" applyBorder="1" applyAlignment="1">
      <alignment horizontal="right"/>
    </xf>
    <xf numFmtId="41" fontId="18" fillId="0" borderId="0" xfId="18" applyFont="1" applyBorder="1" applyAlignment="1">
      <alignment/>
    </xf>
    <xf numFmtId="170" fontId="18" fillId="0" borderId="8" xfId="18" applyNumberFormat="1" applyFont="1" applyBorder="1" applyAlignment="1">
      <alignment horizontal="right"/>
    </xf>
    <xf numFmtId="41" fontId="19" fillId="0" borderId="8" xfId="18" applyFont="1" applyBorder="1" applyAlignment="1">
      <alignment horizontal="right"/>
    </xf>
    <xf numFmtId="170" fontId="19" fillId="0" borderId="10" xfId="18" applyNumberFormat="1" applyFont="1" applyBorder="1" applyAlignment="1">
      <alignment horizontal="right"/>
    </xf>
    <xf numFmtId="170" fontId="19" fillId="0" borderId="8" xfId="18" applyNumberFormat="1" applyFont="1" applyBorder="1" applyAlignment="1">
      <alignment horizontal="right"/>
    </xf>
    <xf numFmtId="41" fontId="19" fillId="0" borderId="0" xfId="18" applyFont="1" applyAlignment="1">
      <alignment/>
    </xf>
    <xf numFmtId="0" fontId="19" fillId="0" borderId="10" xfId="0" applyFont="1" applyBorder="1" applyAlignment="1">
      <alignment/>
    </xf>
    <xf numFmtId="0" fontId="19" fillId="0" borderId="21" xfId="0" applyFont="1" applyBorder="1" applyAlignment="1">
      <alignment horizontal="left"/>
    </xf>
    <xf numFmtId="0" fontId="19" fillId="0" borderId="22" xfId="0" applyFont="1" applyBorder="1" applyAlignment="1">
      <alignment/>
    </xf>
    <xf numFmtId="0" fontId="19" fillId="0" borderId="21" xfId="0" applyFont="1" applyBorder="1" applyAlignment="1">
      <alignment horizontal="right"/>
    </xf>
    <xf numFmtId="170" fontId="19" fillId="0" borderId="22" xfId="0" applyNumberFormat="1" applyFont="1" applyBorder="1" applyAlignment="1">
      <alignment horizontal="right"/>
    </xf>
    <xf numFmtId="170" fontId="19" fillId="0" borderId="21" xfId="0" applyNumberFormat="1" applyFont="1" applyBorder="1" applyAlignment="1">
      <alignment horizontal="right"/>
    </xf>
    <xf numFmtId="170" fontId="19" fillId="0" borderId="7" xfId="0" applyNumberFormat="1" applyFont="1" applyBorder="1" applyAlignment="1">
      <alignment horizontal="right"/>
    </xf>
    <xf numFmtId="170" fontId="18" fillId="0" borderId="8" xfId="0" applyNumberFormat="1" applyFont="1" applyFill="1" applyBorder="1" applyAlignment="1">
      <alignment horizontal="right"/>
    </xf>
    <xf numFmtId="170" fontId="18" fillId="0" borderId="10" xfId="0" applyNumberFormat="1" applyFont="1" applyFill="1" applyBorder="1" applyAlignment="1">
      <alignment horizontal="right"/>
    </xf>
    <xf numFmtId="170" fontId="18" fillId="0" borderId="0" xfId="0" applyNumberFormat="1" applyFont="1" applyFill="1" applyBorder="1" applyAlignment="1">
      <alignment horizontal="right"/>
    </xf>
    <xf numFmtId="41" fontId="19" fillId="0" borderId="21" xfId="18" applyFont="1" applyBorder="1" applyAlignment="1">
      <alignment horizontal="right"/>
    </xf>
    <xf numFmtId="170" fontId="19" fillId="0" borderId="22" xfId="18" applyNumberFormat="1" applyFont="1" applyBorder="1" applyAlignment="1">
      <alignment horizontal="right"/>
    </xf>
    <xf numFmtId="170" fontId="19" fillId="0" borderId="21" xfId="18" applyNumberFormat="1" applyFont="1" applyBorder="1" applyAlignment="1">
      <alignment horizontal="right"/>
    </xf>
    <xf numFmtId="170" fontId="19" fillId="0" borderId="7" xfId="18" applyNumberFormat="1" applyFont="1" applyBorder="1" applyAlignment="1">
      <alignment horizontal="right"/>
    </xf>
    <xf numFmtId="0" fontId="19" fillId="0" borderId="14" xfId="0" applyFont="1" applyBorder="1" applyAlignment="1">
      <alignment horizontal="left"/>
    </xf>
    <xf numFmtId="0" fontId="19" fillId="0" borderId="15" xfId="0" applyFont="1" applyBorder="1" applyAlignment="1">
      <alignment/>
    </xf>
    <xf numFmtId="179" fontId="19" fillId="0" borderId="14" xfId="0" applyNumberFormat="1" applyFont="1" applyBorder="1" applyAlignment="1">
      <alignment/>
    </xf>
    <xf numFmtId="170" fontId="19" fillId="0" borderId="15" xfId="0" applyNumberFormat="1" applyFont="1" applyBorder="1" applyAlignment="1">
      <alignment/>
    </xf>
    <xf numFmtId="170" fontId="19" fillId="0" borderId="14" xfId="0" applyNumberFormat="1" applyFont="1" applyBorder="1" applyAlignment="1">
      <alignment/>
    </xf>
    <xf numFmtId="170" fontId="19" fillId="0" borderId="1" xfId="0" applyNumberFormat="1" applyFont="1" applyBorder="1" applyAlignment="1">
      <alignment/>
    </xf>
    <xf numFmtId="170" fontId="25" fillId="0" borderId="0" xfId="0" applyNumberFormat="1" applyFont="1" applyFill="1" applyAlignment="1">
      <alignment/>
    </xf>
    <xf numFmtId="0" fontId="19" fillId="2" borderId="19" xfId="0" applyFont="1" applyFill="1" applyBorder="1" applyAlignment="1">
      <alignment horizontal="centerContinuous"/>
    </xf>
    <xf numFmtId="41" fontId="19" fillId="0" borderId="8" xfId="18" applyFont="1" applyFill="1" applyBorder="1" applyAlignment="1">
      <alignment/>
    </xf>
    <xf numFmtId="41" fontId="19" fillId="0" borderId="0" xfId="18" applyFont="1" applyFill="1" applyBorder="1" applyAlignment="1">
      <alignment/>
    </xf>
    <xf numFmtId="49" fontId="18" fillId="0" borderId="8" xfId="0" applyNumberFormat="1" applyFont="1" applyFill="1" applyBorder="1" applyAlignment="1">
      <alignment/>
    </xf>
    <xf numFmtId="49" fontId="19" fillId="0" borderId="14" xfId="0" applyNumberFormat="1" applyFont="1" applyFill="1" applyBorder="1" applyAlignment="1">
      <alignment/>
    </xf>
    <xf numFmtId="172" fontId="19" fillId="0" borderId="14" xfId="18" applyNumberFormat="1" applyFont="1" applyFill="1" applyBorder="1" applyAlignment="1">
      <alignment horizontal="right"/>
    </xf>
    <xf numFmtId="170" fontId="19" fillId="0" borderId="14" xfId="18" applyNumberFormat="1" applyFont="1" applyFill="1" applyBorder="1" applyAlignment="1">
      <alignment horizontal="right"/>
    </xf>
    <xf numFmtId="170" fontId="19" fillId="0" borderId="1" xfId="18" applyNumberFormat="1" applyFont="1" applyFill="1" applyBorder="1" applyAlignment="1">
      <alignment horizontal="right"/>
    </xf>
    <xf numFmtId="170" fontId="19" fillId="0" borderId="15" xfId="18" applyNumberFormat="1" applyFont="1" applyFill="1" applyBorder="1" applyAlignment="1">
      <alignment horizontal="right"/>
    </xf>
    <xf numFmtId="172" fontId="19" fillId="0" borderId="0" xfId="18" applyNumberFormat="1" applyFont="1" applyFill="1" applyBorder="1" applyAlignment="1">
      <alignment horizontal="right"/>
    </xf>
    <xf numFmtId="49" fontId="20" fillId="0" borderId="0" xfId="0" applyNumberFormat="1" applyFont="1" applyFill="1" applyBorder="1" applyAlignment="1">
      <alignment/>
    </xf>
    <xf numFmtId="49" fontId="19" fillId="0" borderId="0" xfId="0" applyNumberFormat="1" applyFont="1" applyFill="1" applyBorder="1" applyAlignment="1">
      <alignment/>
    </xf>
    <xf numFmtId="3" fontId="19" fillId="0" borderId="3" xfId="18" applyNumberFormat="1" applyFont="1" applyBorder="1" applyAlignment="1">
      <alignment/>
    </xf>
    <xf numFmtId="170" fontId="19" fillId="0" borderId="1" xfId="0" applyNumberFormat="1" applyFont="1" applyBorder="1" applyAlignment="1">
      <alignment horizontal="right"/>
    </xf>
    <xf numFmtId="3" fontId="19" fillId="0" borderId="0" xfId="0" applyNumberFormat="1" applyFont="1" applyAlignment="1">
      <alignment horizontal="right"/>
    </xf>
    <xf numFmtId="170" fontId="19" fillId="0" borderId="0" xfId="0" applyNumberFormat="1" applyFont="1" applyAlignment="1">
      <alignment horizontal="right"/>
    </xf>
    <xf numFmtId="0" fontId="0" fillId="0" borderId="0" xfId="0" applyAlignment="1">
      <alignment vertical="top"/>
    </xf>
    <xf numFmtId="0" fontId="3" fillId="0" borderId="0" xfId="0" applyFont="1" applyFill="1" applyAlignment="1">
      <alignment horizontal="left"/>
    </xf>
    <xf numFmtId="170" fontId="17" fillId="0" borderId="0" xfId="0" applyNumberFormat="1" applyFont="1" applyBorder="1" applyAlignment="1">
      <alignment/>
    </xf>
    <xf numFmtId="0" fontId="24" fillId="0" borderId="0" xfId="0" applyFont="1" applyBorder="1" applyAlignment="1">
      <alignment horizontal="left"/>
    </xf>
    <xf numFmtId="0" fontId="17" fillId="0" borderId="0" xfId="0" applyFont="1" applyBorder="1" applyAlignment="1">
      <alignment horizontal="right"/>
    </xf>
    <xf numFmtId="0" fontId="19" fillId="2" borderId="20" xfId="0" applyFont="1" applyFill="1" applyBorder="1" applyAlignment="1">
      <alignment horizontal="centerContinuous"/>
    </xf>
    <xf numFmtId="0" fontId="18" fillId="0" borderId="0" xfId="0" applyFont="1" applyBorder="1" applyAlignment="1">
      <alignment/>
    </xf>
    <xf numFmtId="0" fontId="18" fillId="2" borderId="14" xfId="0" applyFont="1" applyFill="1" applyBorder="1" applyAlignment="1" quotePrefix="1">
      <alignment horizontal="centerContinuous"/>
    </xf>
    <xf numFmtId="0" fontId="18" fillId="0" borderId="0" xfId="0" applyFont="1" applyBorder="1" applyAlignment="1" quotePrefix="1">
      <alignment horizontal="centerContinuous"/>
    </xf>
    <xf numFmtId="0" fontId="18" fillId="0" borderId="0" xfId="0" applyFont="1" applyBorder="1" applyAlignment="1" quotePrefix="1">
      <alignment horizontal="center"/>
    </xf>
    <xf numFmtId="0" fontId="18" fillId="0" borderId="0" xfId="0" applyFont="1" applyBorder="1" applyAlignment="1">
      <alignment horizontal="center"/>
    </xf>
    <xf numFmtId="0" fontId="18" fillId="0" borderId="16" xfId="0" applyFont="1" applyBorder="1" applyAlignment="1">
      <alignment horizontal="left"/>
    </xf>
    <xf numFmtId="0" fontId="25" fillId="0" borderId="5" xfId="0" applyFont="1" applyBorder="1" applyAlignment="1">
      <alignment/>
    </xf>
    <xf numFmtId="0" fontId="18" fillId="0" borderId="0" xfId="0" applyFont="1" applyBorder="1" applyAlignment="1">
      <alignment horizontal="left"/>
    </xf>
    <xf numFmtId="0" fontId="18" fillId="0" borderId="0" xfId="0" applyFont="1" applyBorder="1" applyAlignment="1">
      <alignment horizontal="centerContinuous"/>
    </xf>
    <xf numFmtId="170" fontId="18" fillId="0" borderId="8" xfId="0" applyNumberFormat="1" applyFont="1" applyBorder="1" applyAlignment="1">
      <alignment horizontal="right"/>
    </xf>
    <xf numFmtId="170" fontId="18" fillId="0" borderId="0" xfId="0" applyNumberFormat="1" applyFont="1" applyBorder="1" applyAlignment="1">
      <alignment horizontal="right"/>
    </xf>
    <xf numFmtId="170" fontId="19" fillId="0" borderId="8" xfId="0" applyNumberFormat="1" applyFont="1" applyBorder="1" applyAlignment="1">
      <alignment horizontal="right"/>
    </xf>
    <xf numFmtId="170" fontId="19" fillId="0" borderId="0" xfId="0" applyNumberFormat="1" applyFont="1" applyBorder="1" applyAlignment="1">
      <alignment horizontal="right"/>
    </xf>
    <xf numFmtId="170" fontId="19" fillId="0" borderId="10" xfId="0" applyNumberFormat="1" applyFont="1" applyBorder="1" applyAlignment="1">
      <alignment horizontal="right"/>
    </xf>
    <xf numFmtId="0" fontId="19" fillId="0" borderId="3" xfId="0" applyNumberFormat="1" applyFont="1" applyFill="1" applyBorder="1" applyAlignment="1" applyProtection="1">
      <alignment horizontal="left"/>
      <protection locked="0"/>
    </xf>
    <xf numFmtId="0" fontId="19" fillId="0" borderId="3" xfId="0" applyNumberFormat="1" applyFont="1" applyFill="1" applyBorder="1" applyAlignment="1" applyProtection="1">
      <alignment/>
      <protection/>
    </xf>
    <xf numFmtId="0" fontId="18" fillId="0" borderId="3" xfId="0" applyNumberFormat="1" applyFont="1" applyFill="1" applyBorder="1" applyAlignment="1" applyProtection="1">
      <alignment/>
      <protection/>
    </xf>
    <xf numFmtId="0" fontId="22" fillId="0" borderId="8" xfId="0" applyNumberFormat="1" applyFont="1" applyFill="1" applyBorder="1" applyAlignment="1" applyProtection="1">
      <alignment/>
      <protection/>
    </xf>
    <xf numFmtId="0" fontId="22" fillId="0" borderId="21" xfId="0" applyNumberFormat="1" applyFont="1" applyFill="1" applyBorder="1" applyAlignment="1" applyProtection="1">
      <alignment/>
      <protection/>
    </xf>
    <xf numFmtId="0" fontId="19" fillId="0" borderId="2" xfId="0" applyFont="1" applyBorder="1" applyAlignment="1">
      <alignment/>
    </xf>
    <xf numFmtId="170" fontId="19" fillId="0" borderId="14" xfId="0" applyNumberFormat="1" applyFont="1" applyBorder="1" applyAlignment="1">
      <alignment horizontal="right"/>
    </xf>
    <xf numFmtId="170" fontId="19" fillId="0" borderId="15" xfId="0" applyNumberFormat="1" applyFont="1" applyBorder="1" applyAlignment="1">
      <alignment horizontal="right"/>
    </xf>
    <xf numFmtId="0" fontId="25" fillId="0" borderId="0" xfId="0" applyFont="1" applyBorder="1" applyAlignment="1">
      <alignment/>
    </xf>
    <xf numFmtId="0" fontId="25" fillId="0" borderId="0" xfId="0" applyFont="1" applyAlignment="1">
      <alignment/>
    </xf>
    <xf numFmtId="0" fontId="18" fillId="0" borderId="8" xfId="0" applyFont="1" applyBorder="1" applyAlignment="1">
      <alignment horizontal="center"/>
    </xf>
    <xf numFmtId="0" fontId="17" fillId="0" borderId="0" xfId="0" applyFont="1" applyBorder="1" applyAlignment="1">
      <alignment/>
    </xf>
    <xf numFmtId="3" fontId="41" fillId="0" borderId="0" xfId="0" applyNumberFormat="1" applyFont="1" applyAlignment="1">
      <alignment/>
    </xf>
    <xf numFmtId="0" fontId="18" fillId="2" borderId="4" xfId="0" applyFont="1" applyFill="1" applyBorder="1" applyAlignment="1">
      <alignment horizontal="left"/>
    </xf>
    <xf numFmtId="0" fontId="25" fillId="2" borderId="14" xfId="0" applyFont="1" applyFill="1" applyBorder="1" applyAlignment="1">
      <alignment/>
    </xf>
    <xf numFmtId="0" fontId="25" fillId="2" borderId="1" xfId="0" applyFont="1" applyFill="1" applyBorder="1" applyAlignment="1">
      <alignment/>
    </xf>
    <xf numFmtId="0" fontId="25" fillId="2" borderId="15" xfId="0" applyFont="1" applyFill="1" applyBorder="1" applyAlignment="1">
      <alignment/>
    </xf>
    <xf numFmtId="0" fontId="18" fillId="0" borderId="9" xfId="0" applyFont="1" applyBorder="1" applyAlignment="1">
      <alignment horizontal="centerContinuous"/>
    </xf>
    <xf numFmtId="3" fontId="20" fillId="0" borderId="3" xfId="0" applyNumberFormat="1" applyFont="1" applyBorder="1" applyAlignment="1">
      <alignment horizontal="right"/>
    </xf>
    <xf numFmtId="170" fontId="20" fillId="0" borderId="0" xfId="0" applyNumberFormat="1" applyFont="1" applyBorder="1" applyAlignment="1">
      <alignment horizontal="right"/>
    </xf>
    <xf numFmtId="170" fontId="20" fillId="0" borderId="10" xfId="0" applyNumberFormat="1" applyFont="1" applyBorder="1" applyAlignment="1">
      <alignment horizontal="right"/>
    </xf>
    <xf numFmtId="0" fontId="18" fillId="0" borderId="8" xfId="0" applyNumberFormat="1" applyFont="1" applyFill="1" applyBorder="1" applyAlignment="1" applyProtection="1">
      <alignment/>
      <protection/>
    </xf>
    <xf numFmtId="0" fontId="19" fillId="0" borderId="7" xfId="0" applyFont="1" applyBorder="1" applyAlignment="1">
      <alignment/>
    </xf>
    <xf numFmtId="170" fontId="25" fillId="0" borderId="0" xfId="0" applyNumberFormat="1" applyFont="1" applyBorder="1" applyAlignment="1">
      <alignment/>
    </xf>
    <xf numFmtId="170" fontId="25" fillId="0" borderId="0" xfId="0" applyNumberFormat="1" applyFont="1" applyBorder="1" applyAlignment="1">
      <alignment/>
    </xf>
    <xf numFmtId="170" fontId="25" fillId="0" borderId="10" xfId="0" applyNumberFormat="1" applyFont="1" applyBorder="1" applyAlignment="1">
      <alignment/>
    </xf>
    <xf numFmtId="0" fontId="19" fillId="0" borderId="3" xfId="0" applyFont="1" applyBorder="1" applyAlignment="1" quotePrefix="1">
      <alignment horizontal="left"/>
    </xf>
    <xf numFmtId="0" fontId="19" fillId="0" borderId="23" xfId="0" applyFont="1" applyBorder="1" applyAlignment="1" quotePrefix="1">
      <alignment horizontal="left"/>
    </xf>
    <xf numFmtId="3" fontId="19" fillId="0" borderId="11" xfId="0" applyNumberFormat="1" applyFont="1" applyBorder="1" applyAlignment="1">
      <alignment horizontal="right"/>
    </xf>
    <xf numFmtId="170" fontId="19" fillId="0" borderId="12" xfId="0" applyNumberFormat="1" applyFont="1" applyBorder="1" applyAlignment="1">
      <alignment horizontal="right"/>
    </xf>
    <xf numFmtId="170" fontId="19" fillId="0" borderId="13" xfId="0" applyNumberFormat="1" applyFont="1" applyBorder="1" applyAlignment="1">
      <alignment horizontal="right"/>
    </xf>
    <xf numFmtId="0" fontId="19" fillId="0" borderId="14" xfId="0" applyFont="1" applyBorder="1" applyAlignment="1" quotePrefix="1">
      <alignment/>
    </xf>
    <xf numFmtId="0" fontId="19" fillId="0" borderId="3" xfId="0" applyFont="1" applyBorder="1" applyAlignment="1">
      <alignment horizontal="left"/>
    </xf>
    <xf numFmtId="0" fontId="17" fillId="2" borderId="18" xfId="0" applyFont="1" applyFill="1" applyBorder="1" applyAlignment="1">
      <alignment horizontal="centerContinuous"/>
    </xf>
    <xf numFmtId="0" fontId="25" fillId="2" borderId="17" xfId="0" applyFont="1" applyFill="1" applyBorder="1" applyAlignment="1">
      <alignment horizontal="centerContinuous"/>
    </xf>
    <xf numFmtId="0" fontId="18" fillId="0" borderId="3" xfId="0" applyFont="1" applyBorder="1" applyAlignment="1">
      <alignment horizontal="left"/>
    </xf>
    <xf numFmtId="0" fontId="18" fillId="0" borderId="5" xfId="0" applyFont="1" applyBorder="1" applyAlignment="1">
      <alignment horizontal="left"/>
    </xf>
    <xf numFmtId="0" fontId="23" fillId="0" borderId="4" xfId="0" applyFont="1" applyBorder="1" applyAlignment="1">
      <alignment horizontal="center"/>
    </xf>
    <xf numFmtId="3" fontId="25" fillId="0" borderId="10" xfId="0" applyNumberFormat="1" applyFont="1" applyBorder="1" applyAlignment="1">
      <alignment/>
    </xf>
    <xf numFmtId="3" fontId="25" fillId="0" borderId="3" xfId="0" applyNumberFormat="1" applyFont="1" applyBorder="1" applyAlignment="1">
      <alignment/>
    </xf>
    <xf numFmtId="0" fontId="22" fillId="0" borderId="6" xfId="0" applyNumberFormat="1" applyFont="1" applyFill="1" applyBorder="1" applyAlignment="1" applyProtection="1">
      <alignment/>
      <protection/>
    </xf>
    <xf numFmtId="0" fontId="23" fillId="0" borderId="3" xfId="0" applyFont="1" applyBorder="1" applyAlignment="1" quotePrefix="1">
      <alignment horizontal="left"/>
    </xf>
    <xf numFmtId="0" fontId="22" fillId="0" borderId="8" xfId="0" applyNumberFormat="1" applyFont="1" applyFill="1" applyBorder="1" applyAlignment="1" applyProtection="1">
      <alignment horizontal="left"/>
      <protection locked="0"/>
    </xf>
    <xf numFmtId="0" fontId="23" fillId="2" borderId="4" xfId="0" applyFont="1" applyFill="1" applyBorder="1" applyAlignment="1">
      <alignment horizontal="centerContinuous"/>
    </xf>
    <xf numFmtId="0" fontId="17" fillId="2" borderId="19" xfId="0" applyFont="1" applyFill="1" applyBorder="1" applyAlignment="1">
      <alignment horizontal="centerContinuous"/>
    </xf>
    <xf numFmtId="0" fontId="23" fillId="2" borderId="2" xfId="0" applyFont="1" applyFill="1" applyBorder="1" applyAlignment="1">
      <alignment horizontal="center"/>
    </xf>
    <xf numFmtId="0" fontId="18" fillId="2" borderId="17" xfId="0" applyFont="1" applyFill="1" applyBorder="1" applyAlignment="1" quotePrefix="1">
      <alignment horizontal="center"/>
    </xf>
    <xf numFmtId="0" fontId="25" fillId="0" borderId="4" xfId="0" applyFont="1" applyBorder="1" applyAlignment="1">
      <alignment/>
    </xf>
    <xf numFmtId="0" fontId="25" fillId="0" borderId="16" xfId="0" applyFont="1" applyBorder="1" applyAlignment="1">
      <alignment/>
    </xf>
    <xf numFmtId="171" fontId="18" fillId="0" borderId="8" xfId="0" applyNumberFormat="1" applyFont="1" applyBorder="1" applyAlignment="1">
      <alignment horizontal="right"/>
    </xf>
    <xf numFmtId="171" fontId="19" fillId="0" borderId="8" xfId="0" applyNumberFormat="1" applyFont="1" applyBorder="1" applyAlignment="1">
      <alignment horizontal="right"/>
    </xf>
    <xf numFmtId="3" fontId="25" fillId="0" borderId="8" xfId="0" applyNumberFormat="1" applyFont="1" applyBorder="1" applyAlignment="1">
      <alignment/>
    </xf>
    <xf numFmtId="0" fontId="19" fillId="0" borderId="6" xfId="0" applyFont="1" applyBorder="1" applyAlignment="1">
      <alignment/>
    </xf>
    <xf numFmtId="171" fontId="19" fillId="0" borderId="21" xfId="0" applyNumberFormat="1" applyFont="1" applyBorder="1" applyAlignment="1">
      <alignment horizontal="right"/>
    </xf>
    <xf numFmtId="171" fontId="23" fillId="0" borderId="8" xfId="0" applyNumberFormat="1" applyFont="1" applyBorder="1" applyAlignment="1">
      <alignment horizontal="right"/>
    </xf>
    <xf numFmtId="0" fontId="19" fillId="0" borderId="2" xfId="0" applyFont="1" applyBorder="1" applyAlignment="1" quotePrefix="1">
      <alignment horizontal="left"/>
    </xf>
    <xf numFmtId="0" fontId="18" fillId="0" borderId="5" xfId="0" applyFont="1" applyBorder="1" applyAlignment="1">
      <alignment horizontal="center"/>
    </xf>
    <xf numFmtId="0" fontId="22" fillId="0" borderId="11" xfId="0" applyNumberFormat="1" applyFont="1" applyFill="1" applyBorder="1" applyAlignment="1" applyProtection="1">
      <alignment/>
      <protection/>
    </xf>
    <xf numFmtId="0" fontId="23" fillId="2" borderId="5" xfId="0" applyFont="1" applyFill="1" applyBorder="1" applyAlignment="1">
      <alignment horizontal="center"/>
    </xf>
    <xf numFmtId="0" fontId="27" fillId="2" borderId="19" xfId="0" applyFont="1" applyFill="1" applyBorder="1" applyAlignment="1">
      <alignment horizontal="centerContinuous"/>
    </xf>
    <xf numFmtId="0" fontId="27" fillId="2" borderId="20" xfId="0" applyFont="1" applyFill="1" applyBorder="1" applyAlignment="1">
      <alignment horizontal="centerContinuous"/>
    </xf>
    <xf numFmtId="0" fontId="18" fillId="2" borderId="9" xfId="0" applyFont="1" applyFill="1" applyBorder="1" applyAlignment="1">
      <alignment horizontal="center"/>
    </xf>
    <xf numFmtId="3" fontId="18" fillId="2" borderId="2" xfId="0" applyNumberFormat="1" applyFont="1" applyFill="1" applyBorder="1" applyAlignment="1">
      <alignment horizontal="center"/>
    </xf>
    <xf numFmtId="170" fontId="18" fillId="0" borderId="3" xfId="0" applyNumberFormat="1" applyFont="1" applyBorder="1" applyAlignment="1">
      <alignment horizontal="right"/>
    </xf>
    <xf numFmtId="3" fontId="20" fillId="0" borderId="8" xfId="0" applyNumberFormat="1" applyFont="1" applyBorder="1" applyAlignment="1">
      <alignment horizontal="right"/>
    </xf>
    <xf numFmtId="170" fontId="19" fillId="0" borderId="3" xfId="0" applyNumberFormat="1" applyFont="1" applyBorder="1" applyAlignment="1">
      <alignment horizontal="right"/>
    </xf>
    <xf numFmtId="0" fontId="25" fillId="0" borderId="10" xfId="0" applyFont="1" applyBorder="1" applyAlignment="1">
      <alignment/>
    </xf>
    <xf numFmtId="170" fontId="19" fillId="0" borderId="6" xfId="0" applyNumberFormat="1" applyFont="1" applyBorder="1" applyAlignment="1">
      <alignment horizontal="right"/>
    </xf>
    <xf numFmtId="170" fontId="25" fillId="0" borderId="3" xfId="0" applyNumberFormat="1" applyFont="1" applyBorder="1" applyAlignment="1">
      <alignment/>
    </xf>
    <xf numFmtId="0" fontId="25" fillId="0" borderId="2" xfId="0" applyFont="1" applyBorder="1" applyAlignment="1">
      <alignment/>
    </xf>
    <xf numFmtId="0" fontId="18" fillId="0" borderId="10" xfId="0" applyFont="1" applyBorder="1" applyAlignment="1">
      <alignment horizontal="center"/>
    </xf>
    <xf numFmtId="0" fontId="18" fillId="0" borderId="9" xfId="0" applyFont="1" applyBorder="1" applyAlignment="1">
      <alignment horizontal="center"/>
    </xf>
    <xf numFmtId="0" fontId="17" fillId="0" borderId="0" xfId="0" applyFont="1" applyAlignment="1">
      <alignment/>
    </xf>
    <xf numFmtId="0" fontId="25" fillId="2" borderId="16" xfId="0" applyFont="1" applyFill="1" applyBorder="1" applyAlignment="1">
      <alignment horizontal="centerContinuous"/>
    </xf>
    <xf numFmtId="0" fontId="25" fillId="0" borderId="0" xfId="0" applyFont="1" applyAlignment="1">
      <alignment horizontal="centerContinuous"/>
    </xf>
    <xf numFmtId="0" fontId="25" fillId="2" borderId="8" xfId="0" applyFont="1" applyFill="1" applyBorder="1" applyAlignment="1">
      <alignment horizontal="centerContinuous"/>
    </xf>
    <xf numFmtId="3" fontId="18" fillId="0" borderId="8" xfId="0" applyNumberFormat="1" applyFont="1" applyBorder="1" applyAlignment="1">
      <alignment horizontal="center"/>
    </xf>
    <xf numFmtId="3" fontId="18" fillId="0" borderId="0" xfId="0" applyNumberFormat="1" applyFont="1" applyBorder="1" applyAlignment="1">
      <alignment/>
    </xf>
    <xf numFmtId="3" fontId="25" fillId="0" borderId="8" xfId="0" applyNumberFormat="1" applyFont="1" applyBorder="1" applyAlignment="1">
      <alignment/>
    </xf>
    <xf numFmtId="0" fontId="25" fillId="0" borderId="8" xfId="0" applyFont="1" applyBorder="1" applyAlignment="1">
      <alignment/>
    </xf>
    <xf numFmtId="3" fontId="19" fillId="0" borderId="0" xfId="0" applyNumberFormat="1" applyFont="1" applyBorder="1" applyAlignment="1">
      <alignment/>
    </xf>
    <xf numFmtId="170" fontId="25" fillId="0" borderId="8" xfId="0" applyNumberFormat="1" applyFont="1" applyBorder="1" applyAlignment="1">
      <alignment/>
    </xf>
    <xf numFmtId="0" fontId="19" fillId="0" borderId="6" xfId="0" applyFont="1" applyBorder="1" applyAlignment="1" quotePrefix="1">
      <alignment horizontal="left"/>
    </xf>
    <xf numFmtId="3" fontId="25" fillId="0" borderId="0" xfId="0" applyNumberFormat="1" applyFont="1" applyBorder="1" applyAlignment="1">
      <alignment/>
    </xf>
    <xf numFmtId="170" fontId="17" fillId="0" borderId="0" xfId="0" applyNumberFormat="1" applyFont="1" applyBorder="1" applyAlignment="1">
      <alignment/>
    </xf>
    <xf numFmtId="0" fontId="25" fillId="2" borderId="20" xfId="0" applyFont="1" applyFill="1" applyBorder="1" applyAlignment="1">
      <alignment horizontal="centerContinuous"/>
    </xf>
    <xf numFmtId="0" fontId="17" fillId="2" borderId="8" xfId="0" applyFont="1" applyFill="1" applyBorder="1" applyAlignment="1">
      <alignment horizontal="centerContinuous"/>
    </xf>
    <xf numFmtId="0" fontId="18" fillId="2" borderId="0" xfId="0" applyFont="1" applyFill="1" applyBorder="1" applyAlignment="1">
      <alignment horizontal="centerContinuous"/>
    </xf>
    <xf numFmtId="0" fontId="18" fillId="2" borderId="10" xfId="0" applyFont="1" applyFill="1" applyBorder="1" applyAlignment="1">
      <alignment horizontal="centerContinuous"/>
    </xf>
    <xf numFmtId="3" fontId="18" fillId="0" borderId="16" xfId="0" applyNumberFormat="1" applyFont="1" applyBorder="1" applyAlignment="1">
      <alignment horizontal="center"/>
    </xf>
    <xf numFmtId="0" fontId="18" fillId="0" borderId="9" xfId="0" applyFont="1" applyBorder="1" applyAlignment="1">
      <alignment horizontal="right"/>
    </xf>
    <xf numFmtId="0" fontId="25" fillId="0" borderId="9" xfId="0" applyFont="1" applyBorder="1" applyAlignment="1">
      <alignment/>
    </xf>
    <xf numFmtId="170" fontId="25" fillId="0" borderId="10" xfId="0" applyNumberFormat="1" applyFont="1" applyBorder="1" applyAlignment="1">
      <alignment/>
    </xf>
    <xf numFmtId="170" fontId="19" fillId="0" borderId="23" xfId="0" applyNumberFormat="1" applyFont="1" applyBorder="1" applyAlignment="1">
      <alignment horizontal="right"/>
    </xf>
    <xf numFmtId="0" fontId="18" fillId="0" borderId="16" xfId="0" applyFont="1" applyBorder="1" applyAlignment="1">
      <alignment horizontal="center"/>
    </xf>
    <xf numFmtId="170" fontId="17" fillId="0" borderId="0" xfId="0" applyNumberFormat="1" applyFont="1" applyAlignment="1">
      <alignment/>
    </xf>
    <xf numFmtId="0" fontId="17" fillId="2" borderId="14" xfId="0" applyFont="1" applyFill="1" applyBorder="1" applyAlignment="1">
      <alignment horizontal="centerContinuous"/>
    </xf>
    <xf numFmtId="0" fontId="25" fillId="2" borderId="15" xfId="0" applyFont="1" applyFill="1" applyBorder="1" applyAlignment="1">
      <alignment horizontal="centerContinuous"/>
    </xf>
    <xf numFmtId="171" fontId="18" fillId="0" borderId="16" xfId="0" applyNumberFormat="1" applyFont="1" applyBorder="1" applyAlignment="1">
      <alignment horizontal="right"/>
    </xf>
    <xf numFmtId="171" fontId="18" fillId="0" borderId="5" xfId="0" applyNumberFormat="1" applyFont="1" applyBorder="1" applyAlignment="1">
      <alignment horizontal="right"/>
    </xf>
    <xf numFmtId="171" fontId="18" fillId="0" borderId="9" xfId="0" applyNumberFormat="1" applyFont="1" applyBorder="1" applyAlignment="1">
      <alignment horizontal="right"/>
    </xf>
    <xf numFmtId="170" fontId="19" fillId="0" borderId="8" xfId="0" applyNumberFormat="1" applyFont="1" applyBorder="1" applyAlignment="1" quotePrefix="1">
      <alignment horizontal="right"/>
    </xf>
    <xf numFmtId="170" fontId="19" fillId="0" borderId="21" xfId="0" applyNumberFormat="1" applyFont="1" applyBorder="1" applyAlignment="1" quotePrefix="1">
      <alignment horizontal="right"/>
    </xf>
    <xf numFmtId="170" fontId="19" fillId="0" borderId="14" xfId="0" applyNumberFormat="1" applyFont="1" applyBorder="1" applyAlignment="1" quotePrefix="1">
      <alignment horizontal="right"/>
    </xf>
    <xf numFmtId="0" fontId="19" fillId="2" borderId="4" xfId="0" applyFont="1" applyFill="1" applyBorder="1" applyAlignment="1">
      <alignment horizontal="left"/>
    </xf>
    <xf numFmtId="0" fontId="23" fillId="2" borderId="9" xfId="0" applyFont="1" applyFill="1" applyBorder="1" applyAlignment="1">
      <alignment horizontal="centerContinuous"/>
    </xf>
    <xf numFmtId="0" fontId="19" fillId="2" borderId="3" xfId="0" applyFont="1" applyFill="1" applyBorder="1" applyAlignment="1">
      <alignment horizontal="left"/>
    </xf>
    <xf numFmtId="0" fontId="19" fillId="2" borderId="2" xfId="0" applyFont="1" applyFill="1" applyBorder="1" applyAlignment="1">
      <alignment horizontal="left"/>
    </xf>
    <xf numFmtId="3" fontId="23" fillId="2" borderId="14" xfId="0" applyNumberFormat="1" applyFont="1" applyFill="1" applyBorder="1" applyAlignment="1" quotePrefix="1">
      <alignment horizontal="center"/>
    </xf>
    <xf numFmtId="3" fontId="18" fillId="0" borderId="4" xfId="0" applyNumberFormat="1" applyFont="1" applyFill="1" applyBorder="1" applyAlignment="1">
      <alignment horizontal="center"/>
    </xf>
    <xf numFmtId="0" fontId="18" fillId="0" borderId="8" xfId="0" applyFont="1" applyFill="1" applyBorder="1" applyAlignment="1">
      <alignment horizontal="center"/>
    </xf>
    <xf numFmtId="0" fontId="18" fillId="0" borderId="10" xfId="0" applyFont="1" applyFill="1" applyBorder="1" applyAlignment="1">
      <alignment horizontal="center"/>
    </xf>
    <xf numFmtId="170" fontId="18" fillId="0" borderId="8" xfId="0" applyNumberFormat="1" applyFont="1" applyFill="1" applyBorder="1" applyAlignment="1" applyProtection="1">
      <alignment horizontal="right"/>
      <protection locked="0"/>
    </xf>
    <xf numFmtId="170" fontId="18" fillId="0" borderId="0" xfId="0" applyNumberFormat="1" applyFont="1" applyFill="1" applyBorder="1" applyAlignment="1" applyProtection="1">
      <alignment horizontal="right"/>
      <protection locked="0"/>
    </xf>
    <xf numFmtId="170" fontId="18" fillId="0" borderId="10" xfId="0" applyNumberFormat="1" applyFont="1" applyFill="1" applyBorder="1" applyAlignment="1" applyProtection="1">
      <alignment horizontal="right"/>
      <protection locked="0"/>
    </xf>
    <xf numFmtId="3" fontId="18" fillId="0" borderId="3" xfId="0" applyNumberFormat="1" applyFont="1" applyFill="1" applyBorder="1" applyAlignment="1" applyProtection="1">
      <alignment horizontal="right"/>
      <protection locked="0"/>
    </xf>
    <xf numFmtId="170" fontId="30" fillId="0" borderId="8" xfId="0" applyNumberFormat="1" applyFont="1" applyFill="1" applyBorder="1" applyAlignment="1" applyProtection="1">
      <alignment horizontal="right"/>
      <protection locked="0"/>
    </xf>
    <xf numFmtId="170" fontId="30" fillId="0" borderId="0" xfId="0" applyNumberFormat="1" applyFont="1" applyFill="1" applyBorder="1" applyAlignment="1" applyProtection="1">
      <alignment horizontal="right"/>
      <protection locked="0"/>
    </xf>
    <xf numFmtId="170" fontId="30" fillId="0" borderId="10" xfId="0" applyNumberFormat="1" applyFont="1" applyFill="1" applyBorder="1" applyAlignment="1" applyProtection="1">
      <alignment horizontal="right"/>
      <protection locked="0"/>
    </xf>
    <xf numFmtId="170" fontId="19" fillId="0" borderId="8" xfId="0" applyNumberFormat="1" applyFont="1" applyFill="1" applyBorder="1" applyAlignment="1" applyProtection="1">
      <alignment horizontal="right"/>
      <protection locked="0"/>
    </xf>
    <xf numFmtId="170" fontId="19" fillId="0" borderId="10" xfId="0" applyNumberFormat="1" applyFont="1" applyFill="1" applyBorder="1" applyAlignment="1" applyProtection="1">
      <alignment horizontal="right"/>
      <protection locked="0"/>
    </xf>
    <xf numFmtId="170" fontId="20" fillId="0" borderId="8" xfId="0" applyNumberFormat="1" applyFont="1" applyFill="1" applyBorder="1" applyAlignment="1" applyProtection="1">
      <alignment horizontal="right"/>
      <protection locked="0"/>
    </xf>
    <xf numFmtId="170" fontId="20" fillId="0" borderId="10" xfId="0" applyNumberFormat="1" applyFont="1" applyFill="1" applyBorder="1" applyAlignment="1" applyProtection="1">
      <alignment horizontal="right"/>
      <protection locked="0"/>
    </xf>
    <xf numFmtId="170" fontId="20" fillId="0" borderId="23" xfId="0" applyNumberFormat="1" applyFont="1" applyFill="1" applyBorder="1" applyAlignment="1" applyProtection="1">
      <alignment horizontal="right"/>
      <protection locked="0"/>
    </xf>
    <xf numFmtId="170" fontId="20" fillId="0" borderId="12" xfId="0" applyNumberFormat="1" applyFont="1" applyFill="1" applyBorder="1" applyAlignment="1" applyProtection="1">
      <alignment horizontal="right"/>
      <protection locked="0"/>
    </xf>
    <xf numFmtId="170" fontId="20" fillId="0" borderId="13" xfId="0" applyNumberFormat="1" applyFont="1" applyFill="1" applyBorder="1" applyAlignment="1" applyProtection="1">
      <alignment horizontal="right"/>
      <protection locked="0"/>
    </xf>
    <xf numFmtId="170" fontId="19" fillId="0" borderId="21" xfId="0" applyNumberFormat="1" applyFont="1" applyFill="1" applyBorder="1" applyAlignment="1" applyProtection="1">
      <alignment horizontal="right"/>
      <protection locked="0"/>
    </xf>
    <xf numFmtId="170" fontId="19" fillId="0" borderId="7" xfId="0" applyNumberFormat="1" applyFont="1" applyFill="1" applyBorder="1" applyAlignment="1" applyProtection="1">
      <alignment horizontal="right"/>
      <protection locked="0"/>
    </xf>
    <xf numFmtId="170" fontId="19" fillId="0" borderId="22" xfId="0" applyNumberFormat="1" applyFont="1" applyFill="1" applyBorder="1" applyAlignment="1" applyProtection="1">
      <alignment horizontal="right"/>
      <protection locked="0"/>
    </xf>
    <xf numFmtId="170" fontId="23" fillId="0" borderId="8" xfId="0" applyNumberFormat="1" applyFont="1" applyFill="1" applyBorder="1" applyAlignment="1" applyProtection="1">
      <alignment horizontal="right"/>
      <protection locked="0"/>
    </xf>
    <xf numFmtId="170" fontId="23" fillId="0" borderId="0" xfId="0" applyNumberFormat="1" applyFont="1" applyFill="1" applyBorder="1" applyAlignment="1" applyProtection="1">
      <alignment horizontal="right"/>
      <protection locked="0"/>
    </xf>
    <xf numFmtId="170" fontId="23" fillId="0" borderId="10" xfId="0" applyNumberFormat="1" applyFont="1" applyFill="1" applyBorder="1" applyAlignment="1" applyProtection="1">
      <alignment horizontal="right"/>
      <protection locked="0"/>
    </xf>
    <xf numFmtId="3" fontId="19" fillId="0" borderId="2" xfId="0" applyNumberFormat="1" applyFont="1" applyFill="1" applyBorder="1" applyAlignment="1" applyProtection="1">
      <alignment horizontal="right"/>
      <protection locked="0"/>
    </xf>
    <xf numFmtId="170" fontId="19" fillId="0" borderId="14" xfId="0" applyNumberFormat="1" applyFont="1" applyFill="1" applyBorder="1" applyAlignment="1" applyProtection="1">
      <alignment horizontal="right"/>
      <protection locked="0"/>
    </xf>
    <xf numFmtId="170" fontId="19" fillId="0" borderId="1" xfId="0" applyNumberFormat="1" applyFont="1" applyFill="1" applyBorder="1" applyAlignment="1" applyProtection="1">
      <alignment horizontal="right"/>
      <protection locked="0"/>
    </xf>
    <xf numFmtId="170" fontId="19" fillId="0" borderId="15" xfId="0" applyNumberFormat="1" applyFont="1" applyFill="1" applyBorder="1" applyAlignment="1" applyProtection="1">
      <alignment horizontal="right"/>
      <protection locked="0"/>
    </xf>
    <xf numFmtId="3" fontId="20" fillId="0" borderId="0" xfId="0" applyNumberFormat="1" applyFont="1" applyFill="1" applyBorder="1" applyAlignment="1" applyProtection="1">
      <alignment horizontal="right"/>
      <protection locked="0"/>
    </xf>
    <xf numFmtId="3" fontId="19" fillId="0" borderId="0" xfId="0" applyNumberFormat="1" applyFont="1" applyFill="1" applyBorder="1" applyAlignment="1" applyProtection="1">
      <alignment horizontal="right"/>
      <protection locked="0"/>
    </xf>
    <xf numFmtId="0" fontId="20" fillId="0" borderId="0" xfId="0" applyNumberFormat="1" applyFont="1" applyFill="1" applyBorder="1" applyAlignment="1" applyProtection="1">
      <alignment horizontal="left" indent="1"/>
      <protection locked="0"/>
    </xf>
    <xf numFmtId="170" fontId="17" fillId="0" borderId="0" xfId="0" applyNumberFormat="1" applyFont="1" applyFill="1" applyAlignment="1">
      <alignment/>
    </xf>
    <xf numFmtId="0" fontId="18" fillId="0" borderId="4" xfId="0" applyFont="1" applyFill="1" applyBorder="1" applyAlignment="1">
      <alignment horizontal="left"/>
    </xf>
    <xf numFmtId="0" fontId="18" fillId="0" borderId="8" xfId="0" applyFont="1" applyFill="1" applyBorder="1" applyAlignment="1">
      <alignment horizontal="centerContinuous"/>
    </xf>
    <xf numFmtId="0" fontId="18" fillId="0" borderId="0" xfId="0" applyFont="1" applyFill="1" applyBorder="1" applyAlignment="1">
      <alignment horizontal="centerContinuous"/>
    </xf>
    <xf numFmtId="0" fontId="25" fillId="0" borderId="10" xfId="0" applyFont="1" applyFill="1" applyBorder="1" applyAlignment="1">
      <alignment/>
    </xf>
    <xf numFmtId="3" fontId="18" fillId="0" borderId="3" xfId="0" applyNumberFormat="1" applyFont="1" applyFill="1" applyBorder="1" applyAlignment="1">
      <alignment horizontal="right"/>
    </xf>
    <xf numFmtId="3" fontId="19" fillId="0" borderId="3" xfId="0" applyNumberFormat="1" applyFont="1" applyFill="1" applyBorder="1" applyAlignment="1">
      <alignment horizontal="right"/>
    </xf>
    <xf numFmtId="0" fontId="18" fillId="0" borderId="8" xfId="0" applyFont="1" applyFill="1" applyBorder="1" applyAlignment="1">
      <alignment/>
    </xf>
    <xf numFmtId="0" fontId="19" fillId="0" borderId="8" xfId="0" applyNumberFormat="1" applyFont="1" applyFill="1" applyBorder="1" applyAlignment="1" applyProtection="1">
      <alignment horizontal="left"/>
      <protection locked="0"/>
    </xf>
    <xf numFmtId="170" fontId="19" fillId="0" borderId="8" xfId="0" applyNumberFormat="1" applyFont="1" applyFill="1" applyBorder="1" applyAlignment="1">
      <alignment horizontal="right"/>
    </xf>
    <xf numFmtId="170" fontId="19" fillId="0" borderId="0" xfId="0" applyNumberFormat="1" applyFont="1" applyFill="1" applyBorder="1" applyAlignment="1">
      <alignment horizontal="right"/>
    </xf>
    <xf numFmtId="170" fontId="19" fillId="0" borderId="10" xfId="0" applyNumberFormat="1" applyFont="1" applyFill="1" applyBorder="1" applyAlignment="1">
      <alignment horizontal="right"/>
    </xf>
    <xf numFmtId="3" fontId="25" fillId="0" borderId="3" xfId="0" applyNumberFormat="1" applyFont="1" applyFill="1" applyBorder="1" applyAlignment="1">
      <alignment/>
    </xf>
    <xf numFmtId="0" fontId="25" fillId="0" borderId="8" xfId="0" applyFont="1" applyFill="1" applyBorder="1" applyAlignment="1">
      <alignment/>
    </xf>
    <xf numFmtId="3" fontId="19" fillId="0" borderId="6" xfId="0" applyNumberFormat="1" applyFont="1" applyFill="1" applyBorder="1" applyAlignment="1">
      <alignment horizontal="right"/>
    </xf>
    <xf numFmtId="170" fontId="19" fillId="0" borderId="21" xfId="0" applyNumberFormat="1" applyFont="1" applyFill="1" applyBorder="1" applyAlignment="1">
      <alignment horizontal="right"/>
    </xf>
    <xf numFmtId="170" fontId="19" fillId="0" borderId="7" xfId="0" applyNumberFormat="1" applyFont="1" applyFill="1" applyBorder="1" applyAlignment="1">
      <alignment horizontal="right"/>
    </xf>
    <xf numFmtId="170" fontId="19" fillId="0" borderId="22" xfId="0" applyNumberFormat="1" applyFont="1" applyFill="1" applyBorder="1" applyAlignment="1">
      <alignment horizontal="right"/>
    </xf>
    <xf numFmtId="0" fontId="25" fillId="0" borderId="3" xfId="0" applyFont="1" applyFill="1" applyBorder="1" applyAlignment="1">
      <alignment/>
    </xf>
    <xf numFmtId="3" fontId="23" fillId="0" borderId="3" xfId="0" applyNumberFormat="1" applyFont="1" applyFill="1" applyBorder="1" applyAlignment="1">
      <alignment horizontal="right"/>
    </xf>
    <xf numFmtId="170" fontId="23" fillId="0" borderId="8" xfId="0" applyNumberFormat="1" applyFont="1" applyFill="1" applyBorder="1" applyAlignment="1">
      <alignment horizontal="right"/>
    </xf>
    <xf numFmtId="170" fontId="23" fillId="0" borderId="0" xfId="0" applyNumberFormat="1" applyFont="1" applyFill="1" applyBorder="1" applyAlignment="1">
      <alignment horizontal="right"/>
    </xf>
    <xf numFmtId="170" fontId="23" fillId="0" borderId="10" xfId="0" applyNumberFormat="1" applyFont="1" applyFill="1" applyBorder="1" applyAlignment="1">
      <alignment horizontal="right"/>
    </xf>
    <xf numFmtId="0" fontId="19" fillId="0" borderId="14" xfId="0" applyFont="1" applyFill="1" applyBorder="1" applyAlignment="1" quotePrefix="1">
      <alignment/>
    </xf>
    <xf numFmtId="3" fontId="19" fillId="0" borderId="2" xfId="0" applyNumberFormat="1" applyFont="1" applyFill="1" applyBorder="1" applyAlignment="1">
      <alignment horizontal="right"/>
    </xf>
    <xf numFmtId="170" fontId="19" fillId="0" borderId="14" xfId="0" applyNumberFormat="1" applyFont="1" applyFill="1" applyBorder="1" applyAlignment="1">
      <alignment horizontal="right"/>
    </xf>
    <xf numFmtId="170" fontId="19" fillId="0" borderId="1" xfId="0" applyNumberFormat="1" applyFont="1" applyFill="1" applyBorder="1" applyAlignment="1">
      <alignment horizontal="right"/>
    </xf>
    <xf numFmtId="170" fontId="19" fillId="0" borderId="15" xfId="0" applyNumberFormat="1" applyFont="1" applyFill="1" applyBorder="1" applyAlignment="1">
      <alignment horizontal="right"/>
    </xf>
    <xf numFmtId="0" fontId="18" fillId="2" borderId="17" xfId="0" applyFont="1" applyFill="1" applyBorder="1" applyAlignment="1" quotePrefix="1">
      <alignment horizontal="centerContinuous"/>
    </xf>
    <xf numFmtId="171" fontId="25" fillId="0" borderId="8" xfId="0" applyNumberFormat="1" applyFont="1" applyBorder="1" applyAlignment="1">
      <alignment/>
    </xf>
    <xf numFmtId="171" fontId="25" fillId="0" borderId="0" xfId="0" applyNumberFormat="1" applyFont="1" applyBorder="1" applyAlignment="1">
      <alignment/>
    </xf>
    <xf numFmtId="171" fontId="25" fillId="0" borderId="10" xfId="0" applyNumberFormat="1" applyFont="1" applyBorder="1" applyAlignment="1">
      <alignment/>
    </xf>
    <xf numFmtId="0" fontId="44" fillId="0" borderId="8" xfId="0" applyNumberFormat="1" applyFont="1" applyFill="1" applyBorder="1" applyAlignment="1" applyProtection="1">
      <alignment/>
      <protection/>
    </xf>
    <xf numFmtId="0" fontId="18" fillId="0" borderId="9" xfId="0" applyFont="1" applyBorder="1" applyAlignment="1">
      <alignment horizontal="left"/>
    </xf>
    <xf numFmtId="0" fontId="18" fillId="2" borderId="16" xfId="0" applyFont="1" applyFill="1" applyBorder="1" applyAlignment="1">
      <alignment horizontal="centerContinuous"/>
    </xf>
    <xf numFmtId="0" fontId="25" fillId="2" borderId="5" xfId="0" applyFont="1" applyFill="1" applyBorder="1" applyAlignment="1">
      <alignment horizontal="centerContinuous"/>
    </xf>
    <xf numFmtId="0" fontId="25" fillId="2" borderId="9" xfId="0" applyFont="1" applyFill="1" applyBorder="1" applyAlignment="1">
      <alignment horizontal="centerContinuous"/>
    </xf>
    <xf numFmtId="170" fontId="18" fillId="2" borderId="2" xfId="0" applyNumberFormat="1" applyFont="1" applyFill="1" applyBorder="1" applyAlignment="1">
      <alignment horizontal="center"/>
    </xf>
    <xf numFmtId="171" fontId="18" fillId="0" borderId="3" xfId="0" applyNumberFormat="1" applyFont="1" applyBorder="1" applyAlignment="1">
      <alignment horizontal="right"/>
    </xf>
    <xf numFmtId="3" fontId="20" fillId="0" borderId="10" xfId="0" applyNumberFormat="1" applyFont="1" applyBorder="1" applyAlignment="1">
      <alignment horizontal="right"/>
    </xf>
    <xf numFmtId="171" fontId="19" fillId="0" borderId="3" xfId="0" applyNumberFormat="1" applyFont="1" applyBorder="1" applyAlignment="1">
      <alignment horizontal="right"/>
    </xf>
    <xf numFmtId="3" fontId="19" fillId="0" borderId="23" xfId="0" applyNumberFormat="1" applyFont="1" applyBorder="1" applyAlignment="1">
      <alignment horizontal="right"/>
    </xf>
    <xf numFmtId="3" fontId="19" fillId="0" borderId="13" xfId="0" applyNumberFormat="1" applyFont="1" applyBorder="1" applyAlignment="1">
      <alignment horizontal="right"/>
    </xf>
    <xf numFmtId="171" fontId="23" fillId="0" borderId="3" xfId="0" applyNumberFormat="1" applyFont="1" applyBorder="1" applyAlignment="1">
      <alignment horizontal="right"/>
    </xf>
    <xf numFmtId="3" fontId="23" fillId="2" borderId="3" xfId="0" applyNumberFormat="1" applyFont="1" applyFill="1" applyBorder="1" applyAlignment="1" quotePrefix="1">
      <alignment horizontal="center"/>
    </xf>
    <xf numFmtId="3" fontId="23" fillId="2" borderId="2" xfId="0" applyNumberFormat="1" applyFont="1" applyFill="1" applyBorder="1" applyAlignment="1">
      <alignment horizontal="center"/>
    </xf>
    <xf numFmtId="0" fontId="43" fillId="0" borderId="0" xfId="0" applyFont="1" applyFill="1" applyAlignment="1">
      <alignment/>
    </xf>
    <xf numFmtId="0" fontId="23" fillId="2" borderId="1" xfId="0" applyFont="1" applyFill="1" applyBorder="1" applyAlignment="1">
      <alignment horizontal="centerContinuous"/>
    </xf>
    <xf numFmtId="41" fontId="19" fillId="0" borderId="10" xfId="18" applyFont="1" applyFill="1" applyBorder="1" applyAlignment="1">
      <alignment/>
    </xf>
    <xf numFmtId="170" fontId="18" fillId="0" borderId="0" xfId="0" applyNumberFormat="1" applyFont="1" applyFill="1" applyBorder="1" applyAlignment="1">
      <alignment/>
    </xf>
    <xf numFmtId="0" fontId="19" fillId="0" borderId="8" xfId="0" applyNumberFormat="1" applyFont="1" applyFill="1" applyBorder="1" applyAlignment="1">
      <alignment/>
    </xf>
    <xf numFmtId="49" fontId="17" fillId="0" borderId="0" xfId="0" applyNumberFormat="1" applyFont="1" applyAlignment="1">
      <alignment/>
    </xf>
    <xf numFmtId="0" fontId="18" fillId="2" borderId="18" xfId="0" applyFont="1" applyFill="1" applyBorder="1" applyAlignment="1">
      <alignment horizontal="center"/>
    </xf>
    <xf numFmtId="0" fontId="18" fillId="2" borderId="19" xfId="0" applyFont="1" applyFill="1" applyBorder="1" applyAlignment="1">
      <alignment horizontal="center"/>
    </xf>
    <xf numFmtId="3" fontId="20" fillId="0" borderId="0" xfId="0" applyNumberFormat="1" applyFont="1" applyBorder="1" applyAlignment="1">
      <alignment horizontal="right"/>
    </xf>
    <xf numFmtId="3" fontId="19" fillId="0" borderId="12" xfId="0" applyNumberFormat="1" applyFont="1" applyBorder="1" applyAlignment="1">
      <alignment horizontal="right"/>
    </xf>
    <xf numFmtId="0" fontId="1" fillId="0" borderId="3" xfId="0" applyFont="1" applyBorder="1" applyAlignment="1">
      <alignment/>
    </xf>
    <xf numFmtId="3" fontId="4" fillId="0" borderId="3" xfId="0" applyNumberFormat="1" applyFont="1" applyBorder="1" applyAlignment="1">
      <alignment/>
    </xf>
    <xf numFmtId="3" fontId="4" fillId="0" borderId="0" xfId="0" applyNumberFormat="1" applyFont="1" applyBorder="1" applyAlignment="1">
      <alignment/>
    </xf>
    <xf numFmtId="0" fontId="23" fillId="0" borderId="14" xfId="0" applyFont="1" applyBorder="1" applyAlignment="1" quotePrefix="1">
      <alignment horizontal="left"/>
    </xf>
    <xf numFmtId="3" fontId="23" fillId="0" borderId="2" xfId="0" applyNumberFormat="1" applyFont="1" applyBorder="1" applyAlignment="1">
      <alignment horizontal="right"/>
    </xf>
    <xf numFmtId="3" fontId="23" fillId="0" borderId="14" xfId="0" applyNumberFormat="1" applyFont="1" applyBorder="1" applyAlignment="1">
      <alignment horizontal="right"/>
    </xf>
    <xf numFmtId="3" fontId="23" fillId="0" borderId="1" xfId="0" applyNumberFormat="1" applyFont="1" applyBorder="1" applyAlignment="1">
      <alignment horizontal="right"/>
    </xf>
    <xf numFmtId="3" fontId="23" fillId="0" borderId="15" xfId="0" applyNumberFormat="1" applyFont="1" applyBorder="1" applyAlignment="1">
      <alignment horizontal="right"/>
    </xf>
    <xf numFmtId="171" fontId="23" fillId="0" borderId="1" xfId="0" applyNumberFormat="1" applyFont="1" applyBorder="1" applyAlignment="1">
      <alignment horizontal="right"/>
    </xf>
    <xf numFmtId="171" fontId="23" fillId="0" borderId="15" xfId="0" applyNumberFormat="1" applyFont="1" applyBorder="1" applyAlignment="1">
      <alignment horizontal="right"/>
    </xf>
    <xf numFmtId="0" fontId="5" fillId="0" borderId="2" xfId="0" applyFont="1" applyBorder="1" applyAlignment="1">
      <alignment horizontal="left" indent="2"/>
    </xf>
    <xf numFmtId="170" fontId="5" fillId="0" borderId="14" xfId="0" applyNumberFormat="1" applyFont="1" applyBorder="1" applyAlignment="1">
      <alignment/>
    </xf>
    <xf numFmtId="170" fontId="5" fillId="0" borderId="26" xfId="0" applyNumberFormat="1" applyFont="1" applyBorder="1" applyAlignment="1">
      <alignment/>
    </xf>
    <xf numFmtId="170" fontId="5" fillId="0" borderId="15" xfId="0" applyNumberFormat="1" applyFont="1" applyBorder="1" applyAlignment="1">
      <alignment/>
    </xf>
    <xf numFmtId="172" fontId="19" fillId="0" borderId="0" xfId="0" applyNumberFormat="1" applyFont="1" applyFill="1" applyBorder="1" applyAlignment="1" applyProtection="1">
      <alignment/>
      <protection locked="0"/>
    </xf>
    <xf numFmtId="0" fontId="1" fillId="0" borderId="0" xfId="0" applyFont="1" applyFill="1" applyBorder="1" applyAlignment="1">
      <alignment horizontal="centerContinuous"/>
    </xf>
    <xf numFmtId="0" fontId="2" fillId="0" borderId="0" xfId="0" applyFont="1" applyFill="1" applyBorder="1" applyAlignment="1">
      <alignment horizontal="centerContinuous"/>
    </xf>
    <xf numFmtId="0" fontId="3" fillId="2" borderId="4" xfId="0" applyFont="1" applyFill="1" applyBorder="1" applyAlignment="1">
      <alignment horizontal="center" vertical="center"/>
    </xf>
    <xf numFmtId="0" fontId="3" fillId="2" borderId="16" xfId="0" applyFont="1" applyFill="1" applyBorder="1" applyAlignment="1">
      <alignment horizontal="center" vertical="center"/>
    </xf>
    <xf numFmtId="172" fontId="18" fillId="0" borderId="2" xfId="18" applyNumberFormat="1" applyFont="1" applyBorder="1" applyAlignment="1">
      <alignment horizontal="right"/>
    </xf>
    <xf numFmtId="170" fontId="18" fillId="0" borderId="1" xfId="18" applyNumberFormat="1" applyFont="1" applyBorder="1" applyAlignment="1">
      <alignment horizontal="right"/>
    </xf>
    <xf numFmtId="0" fontId="23" fillId="2" borderId="20" xfId="0" applyFont="1" applyFill="1" applyBorder="1" applyAlignment="1">
      <alignment horizontal="center"/>
    </xf>
    <xf numFmtId="0" fontId="18" fillId="0" borderId="14" xfId="0" applyFont="1" applyBorder="1" applyAlignment="1">
      <alignment/>
    </xf>
    <xf numFmtId="172" fontId="18" fillId="0" borderId="14" xfId="18" applyNumberFormat="1" applyFont="1" applyBorder="1" applyAlignment="1">
      <alignment horizontal="right"/>
    </xf>
    <xf numFmtId="170" fontId="18" fillId="2" borderId="1" xfId="0" applyNumberFormat="1" applyFont="1" applyFill="1" applyBorder="1" applyAlignment="1">
      <alignment horizontal="centerContinuous"/>
    </xf>
    <xf numFmtId="3" fontId="23" fillId="2" borderId="18" xfId="0" applyNumberFormat="1" applyFont="1" applyFill="1" applyBorder="1" applyAlignment="1">
      <alignment horizontal="centerContinuous"/>
    </xf>
    <xf numFmtId="0" fontId="2" fillId="0" borderId="8" xfId="0" applyFont="1" applyFill="1" applyBorder="1" applyAlignment="1">
      <alignment horizontal="centerContinuous"/>
    </xf>
    <xf numFmtId="171" fontId="5" fillId="0" borderId="2" xfId="0" applyNumberFormat="1" applyFont="1" applyBorder="1" applyAlignment="1">
      <alignment/>
    </xf>
    <xf numFmtId="171" fontId="5" fillId="0" borderId="1" xfId="0" applyNumberFormat="1" applyFont="1" applyBorder="1" applyAlignment="1">
      <alignment/>
    </xf>
    <xf numFmtId="171" fontId="5" fillId="0" borderId="15" xfId="0" applyNumberFormat="1" applyFont="1" applyBorder="1" applyAlignment="1">
      <alignment/>
    </xf>
    <xf numFmtId="0" fontId="8" fillId="2" borderId="4" xfId="0" applyFont="1" applyFill="1" applyBorder="1" applyAlignment="1">
      <alignment/>
    </xf>
    <xf numFmtId="171" fontId="5" fillId="0" borderId="4" xfId="0" applyNumberFormat="1" applyFont="1" applyBorder="1" applyAlignment="1">
      <alignment/>
    </xf>
    <xf numFmtId="0" fontId="8" fillId="0" borderId="2" xfId="0" applyFont="1" applyBorder="1" applyAlignment="1">
      <alignment/>
    </xf>
    <xf numFmtId="0" fontId="0" fillId="0" borderId="4" xfId="0" applyFont="1" applyBorder="1" applyAlignment="1">
      <alignment/>
    </xf>
    <xf numFmtId="0" fontId="0" fillId="0" borderId="3" xfId="0" applyFont="1" applyBorder="1" applyAlignment="1">
      <alignment/>
    </xf>
    <xf numFmtId="171" fontId="5" fillId="0" borderId="14" xfId="0" applyNumberFormat="1" applyFont="1" applyBorder="1" applyAlignment="1">
      <alignment/>
    </xf>
    <xf numFmtId="0" fontId="47" fillId="0" borderId="2" xfId="0" applyFont="1" applyBorder="1" applyAlignment="1">
      <alignment/>
    </xf>
    <xf numFmtId="0" fontId="8" fillId="2" borderId="3" xfId="0" applyFont="1" applyFill="1" applyBorder="1" applyAlignment="1">
      <alignment wrapText="1"/>
    </xf>
    <xf numFmtId="0" fontId="3" fillId="0" borderId="8" xfId="0" applyFont="1" applyFill="1" applyBorder="1" applyAlignment="1">
      <alignment horizontal="center" vertical="center"/>
    </xf>
    <xf numFmtId="0" fontId="47" fillId="0" borderId="3" xfId="0" applyFont="1" applyBorder="1" applyAlignment="1">
      <alignment/>
    </xf>
    <xf numFmtId="0" fontId="8" fillId="0" borderId="3" xfId="0" applyFont="1" applyFill="1" applyBorder="1" applyAlignment="1">
      <alignment/>
    </xf>
    <xf numFmtId="171" fontId="5" fillId="0" borderId="3" xfId="0" applyNumberFormat="1" applyFont="1" applyFill="1" applyBorder="1" applyAlignment="1">
      <alignment/>
    </xf>
    <xf numFmtId="0" fontId="23" fillId="2" borderId="0" xfId="0" applyFont="1" applyFill="1" applyBorder="1" applyAlignment="1">
      <alignment horizontal="center"/>
    </xf>
    <xf numFmtId="0" fontId="23" fillId="2" borderId="18" xfId="0" applyFont="1" applyFill="1" applyBorder="1" applyAlignment="1">
      <alignment horizontal="center"/>
    </xf>
    <xf numFmtId="0" fontId="23" fillId="2" borderId="19" xfId="0" applyFont="1" applyFill="1" applyBorder="1" applyAlignment="1">
      <alignment horizont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8" fillId="2" borderId="2" xfId="0" applyFont="1" applyFill="1" applyBorder="1" applyAlignment="1">
      <alignment/>
    </xf>
    <xf numFmtId="0" fontId="0" fillId="0" borderId="3" xfId="0" applyBorder="1" applyAlignment="1">
      <alignment horizontal="right"/>
    </xf>
    <xf numFmtId="0" fontId="0" fillId="0" borderId="2" xfId="0" applyBorder="1" applyAlignment="1">
      <alignment horizontal="right"/>
    </xf>
    <xf numFmtId="0" fontId="8" fillId="2" borderId="4" xfId="0" applyFont="1" applyFill="1" applyBorder="1" applyAlignment="1">
      <alignment/>
    </xf>
    <xf numFmtId="0" fontId="38" fillId="0" borderId="0" xfId="0" applyFont="1" applyAlignment="1">
      <alignment horizontal="justify" vertical="top" wrapText="1"/>
    </xf>
    <xf numFmtId="0" fontId="0" fillId="0" borderId="0" xfId="0" applyAlignment="1">
      <alignment horizontal="justify" vertical="top" wrapText="1"/>
    </xf>
    <xf numFmtId="0" fontId="29" fillId="0" borderId="0" xfId="0" applyFont="1" applyAlignment="1">
      <alignment horizontal="justify" vertical="top" wrapText="1"/>
    </xf>
    <xf numFmtId="0" fontId="8" fillId="2" borderId="3"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3" fillId="0" borderId="0" xfId="0" applyNumberFormat="1" applyFont="1" applyAlignment="1">
      <alignment horizontal="justify" vertical="top" wrapText="1"/>
    </xf>
    <xf numFmtId="0" fontId="3" fillId="2" borderId="4"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4" xfId="0" applyFont="1" applyFill="1" applyBorder="1" applyAlignment="1">
      <alignment horizontal="center" vertical="center"/>
    </xf>
    <xf numFmtId="0" fontId="3" fillId="3" borderId="8" xfId="0" applyFont="1" applyFill="1" applyBorder="1" applyAlignment="1">
      <alignment horizontal="justify" vertical="top" wrapText="1"/>
    </xf>
    <xf numFmtId="0" fontId="0" fillId="0" borderId="0" xfId="0" applyBorder="1" applyAlignment="1">
      <alignment horizontal="justify" vertical="top" wrapText="1"/>
    </xf>
    <xf numFmtId="0" fontId="0" fillId="0" borderId="10" xfId="0" applyBorder="1" applyAlignment="1">
      <alignment horizontal="justify" vertical="top" wrapText="1"/>
    </xf>
    <xf numFmtId="0" fontId="3" fillId="3" borderId="16" xfId="0" applyFont="1" applyFill="1" applyBorder="1" applyAlignment="1">
      <alignment horizontal="justify" vertical="top" wrapText="1"/>
    </xf>
    <xf numFmtId="0" fontId="0" fillId="0" borderId="5" xfId="0" applyBorder="1" applyAlignment="1">
      <alignment horizontal="justify" vertical="top" wrapText="1"/>
    </xf>
    <xf numFmtId="0" fontId="0" fillId="0" borderId="9" xfId="0" applyBorder="1" applyAlignment="1">
      <alignment horizontal="justify" vertical="top" wrapText="1"/>
    </xf>
    <xf numFmtId="0" fontId="8" fillId="2" borderId="18" xfId="0" applyFont="1" applyFill="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3" fillId="0" borderId="0" xfId="0" applyFont="1" applyAlignment="1">
      <alignment horizontal="justify" vertical="top" wrapText="1"/>
    </xf>
    <xf numFmtId="0" fontId="18" fillId="2" borderId="4" xfId="0" applyFont="1" applyFill="1" applyBorder="1" applyAlignment="1" quotePrefix="1">
      <alignment horizontal="center" vertical="center"/>
    </xf>
    <xf numFmtId="0" fontId="0" fillId="0" borderId="2" xfId="0" applyBorder="1" applyAlignment="1">
      <alignment horizontal="center" vertical="center"/>
    </xf>
    <xf numFmtId="0" fontId="18" fillId="2" borderId="4" xfId="0" applyFont="1" applyFill="1" applyBorder="1" applyAlignment="1">
      <alignment horizontal="center" vertical="center"/>
    </xf>
    <xf numFmtId="0" fontId="23" fillId="2" borderId="16" xfId="0" applyFont="1" applyFill="1" applyBorder="1" applyAlignment="1">
      <alignment horizontal="center"/>
    </xf>
    <xf numFmtId="0" fontId="23" fillId="2" borderId="5" xfId="0" applyFont="1" applyFill="1" applyBorder="1" applyAlignment="1">
      <alignment horizontal="center"/>
    </xf>
    <xf numFmtId="0" fontId="23" fillId="2" borderId="8" xfId="0" applyFont="1" applyFill="1" applyBorder="1" applyAlignment="1">
      <alignment horizontal="center"/>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styles" Target="styles.xml" /><Relationship Id="rId57" Type="http://schemas.openxmlformats.org/officeDocument/2006/relationships/sharedStrings" Target="sharedStrings.xml" /><Relationship Id="rId5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0:K243"/>
  <sheetViews>
    <sheetView tabSelected="1" workbookViewId="0" topLeftCell="A10">
      <selection activeCell="F46" sqref="F46"/>
    </sheetView>
  </sheetViews>
  <sheetFormatPr defaultColWidth="9.140625" defaultRowHeight="12.75"/>
  <sheetData>
    <row r="10" spans="1:11" ht="32.25">
      <c r="A10" s="313" t="s">
        <v>259</v>
      </c>
      <c r="B10" s="314"/>
      <c r="C10" s="314"/>
      <c r="D10" s="314"/>
      <c r="E10" s="314"/>
      <c r="F10" s="314"/>
      <c r="G10" s="314"/>
      <c r="H10" s="314"/>
      <c r="I10" s="314"/>
      <c r="J10" s="314"/>
      <c r="K10" s="314"/>
    </row>
    <row r="37" spans="1:11" ht="19.5">
      <c r="A37" s="312" t="s">
        <v>48</v>
      </c>
      <c r="B37" s="309"/>
      <c r="C37" s="309"/>
      <c r="D37" s="309"/>
      <c r="E37" s="309"/>
      <c r="F37" s="309"/>
      <c r="G37" s="309"/>
      <c r="H37" s="309"/>
      <c r="I37" s="309"/>
      <c r="J37" s="309"/>
      <c r="K37" s="309"/>
    </row>
    <row r="38" spans="1:11" ht="19.5">
      <c r="A38" s="310"/>
      <c r="B38" s="309"/>
      <c r="C38" s="309"/>
      <c r="D38" s="309"/>
      <c r="E38" s="309"/>
      <c r="F38" s="309"/>
      <c r="G38" s="309"/>
      <c r="H38" s="309"/>
      <c r="I38" s="309"/>
      <c r="J38" s="309"/>
      <c r="K38" s="309"/>
    </row>
    <row r="39" spans="1:11" ht="19.5">
      <c r="A39" s="310"/>
      <c r="B39" s="309"/>
      <c r="C39" s="309"/>
      <c r="D39" s="309"/>
      <c r="E39" s="309"/>
      <c r="F39" s="309"/>
      <c r="G39" s="309"/>
      <c r="H39" s="309"/>
      <c r="I39" s="309"/>
      <c r="J39" s="309"/>
      <c r="K39" s="309"/>
    </row>
    <row r="40" spans="1:11" ht="30">
      <c r="A40" s="311" t="s">
        <v>258</v>
      </c>
      <c r="B40" s="309"/>
      <c r="C40" s="309"/>
      <c r="D40" s="309"/>
      <c r="E40" s="309"/>
      <c r="F40" s="309"/>
      <c r="G40" s="309"/>
      <c r="H40" s="309"/>
      <c r="I40" s="309"/>
      <c r="J40" s="309"/>
      <c r="K40" s="309"/>
    </row>
    <row r="41" spans="1:11" ht="30">
      <c r="A41" s="311" t="s">
        <v>519</v>
      </c>
      <c r="B41" s="309"/>
      <c r="C41" s="309"/>
      <c r="D41" s="309"/>
      <c r="E41" s="309"/>
      <c r="F41" s="309"/>
      <c r="G41" s="309"/>
      <c r="H41" s="309"/>
      <c r="I41" s="309"/>
      <c r="J41" s="309"/>
      <c r="K41" s="309"/>
    </row>
    <row r="241" ht="12.75">
      <c r="A241" t="s">
        <v>295</v>
      </c>
    </row>
    <row r="242" ht="12.75">
      <c r="A242" t="s">
        <v>296</v>
      </c>
    </row>
    <row r="243" ht="12.75">
      <c r="A243" t="s">
        <v>154</v>
      </c>
    </row>
  </sheetData>
  <printOptions/>
  <pageMargins left="0.75" right="0.75" top="1" bottom="1" header="0.5" footer="0.5"/>
  <pageSetup fitToHeight="1" fitToWidth="1" horizontalDpi="600" verticalDpi="600" orientation="portrait" paperSize="9" scale="86" r:id="rId1"/>
</worksheet>
</file>

<file path=xl/worksheets/sheet10.xml><?xml version="1.0" encoding="utf-8"?>
<worksheet xmlns="http://schemas.openxmlformats.org/spreadsheetml/2006/main" xmlns:r="http://schemas.openxmlformats.org/officeDocument/2006/relationships">
  <sheetPr>
    <pageSetUpPr fitToPage="1"/>
  </sheetPr>
  <dimension ref="A2:G54"/>
  <sheetViews>
    <sheetView workbookViewId="0" topLeftCell="A1">
      <selection activeCell="A1" sqref="A1"/>
    </sheetView>
  </sheetViews>
  <sheetFormatPr defaultColWidth="9.140625" defaultRowHeight="12.75"/>
  <cols>
    <col min="1" max="1" width="36.7109375" style="0" customWidth="1"/>
    <col min="2" max="3" width="8.7109375" style="0" customWidth="1"/>
    <col min="6" max="7" width="9.7109375" style="0" customWidth="1"/>
    <col min="8" max="8" width="10.28125" style="0" customWidth="1"/>
  </cols>
  <sheetData>
    <row r="2" ht="12.75">
      <c r="A2" s="1" t="s">
        <v>65</v>
      </c>
    </row>
    <row r="3" ht="12.75">
      <c r="A3" s="1" t="s">
        <v>648</v>
      </c>
    </row>
    <row r="6" spans="1:7" s="5" customFormat="1" ht="12" customHeight="1">
      <c r="A6" s="13"/>
      <c r="B6" s="343" t="s">
        <v>519</v>
      </c>
      <c r="C6" s="15"/>
      <c r="D6" s="15"/>
      <c r="E6" s="15"/>
      <c r="F6" s="341" t="s">
        <v>278</v>
      </c>
      <c r="G6" s="344" t="s">
        <v>767</v>
      </c>
    </row>
    <row r="7" spans="1:7" s="2" customFormat="1" ht="12">
      <c r="A7" s="16"/>
      <c r="B7" s="861" t="s">
        <v>763</v>
      </c>
      <c r="C7" s="863" t="s">
        <v>764</v>
      </c>
      <c r="D7" s="861" t="s">
        <v>765</v>
      </c>
      <c r="E7" s="861" t="s">
        <v>766</v>
      </c>
      <c r="F7" s="342" t="s">
        <v>768</v>
      </c>
      <c r="G7" s="342"/>
    </row>
    <row r="8" spans="1:7" s="2" customFormat="1" ht="12" customHeight="1">
      <c r="A8" s="17"/>
      <c r="B8" s="862"/>
      <c r="C8" s="864"/>
      <c r="D8" s="862"/>
      <c r="E8" s="862"/>
      <c r="F8" s="340" t="s">
        <v>763</v>
      </c>
      <c r="G8" s="340" t="s">
        <v>763</v>
      </c>
    </row>
    <row r="9" spans="1:7" s="2" customFormat="1" ht="12">
      <c r="A9" s="6"/>
      <c r="B9" s="6"/>
      <c r="F9" s="8"/>
      <c r="G9" s="6"/>
    </row>
    <row r="10" spans="1:7" s="2" customFormat="1" ht="12">
      <c r="A10" s="20" t="s">
        <v>696</v>
      </c>
      <c r="B10" s="326">
        <v>4270</v>
      </c>
      <c r="C10" s="328">
        <v>1130</v>
      </c>
      <c r="D10" s="328">
        <v>510</v>
      </c>
      <c r="E10" s="328">
        <v>2630</v>
      </c>
      <c r="F10" s="326">
        <v>122780</v>
      </c>
      <c r="G10" s="326">
        <v>695770</v>
      </c>
    </row>
    <row r="11" spans="1:7" s="2" customFormat="1" ht="12">
      <c r="A11" s="26"/>
      <c r="B11" s="27"/>
      <c r="C11" s="28"/>
      <c r="D11" s="28"/>
      <c r="E11" s="28"/>
      <c r="F11" s="27"/>
      <c r="G11" s="27"/>
    </row>
    <row r="12" spans="1:7" s="2" customFormat="1" ht="12">
      <c r="A12" s="6"/>
      <c r="B12" s="9"/>
      <c r="C12" s="329"/>
      <c r="D12" s="329"/>
      <c r="E12" s="329"/>
      <c r="F12" s="9"/>
      <c r="G12" s="9"/>
    </row>
    <row r="13" spans="1:7" s="2" customFormat="1" ht="12">
      <c r="A13" s="7" t="s">
        <v>797</v>
      </c>
      <c r="B13" s="6"/>
      <c r="C13" s="24"/>
      <c r="D13" s="24"/>
      <c r="E13" s="24"/>
      <c r="F13" s="6"/>
      <c r="G13" s="6"/>
    </row>
    <row r="14" spans="1:7" s="2" customFormat="1" ht="12">
      <c r="A14" s="25" t="s">
        <v>125</v>
      </c>
      <c r="B14" s="322">
        <v>0.11720581340834506</v>
      </c>
      <c r="C14" s="323">
        <v>0.08873114463176575</v>
      </c>
      <c r="D14" s="323">
        <v>0.19607843137254902</v>
      </c>
      <c r="E14" s="323">
        <v>0.11411182959300115</v>
      </c>
      <c r="F14" s="322">
        <v>0.6613670424187138</v>
      </c>
      <c r="G14" s="322">
        <v>0.30915477572984096</v>
      </c>
    </row>
    <row r="15" spans="1:7" s="2" customFormat="1" ht="12">
      <c r="A15" s="25" t="s">
        <v>122</v>
      </c>
      <c r="B15" s="322">
        <v>37.552742616033754</v>
      </c>
      <c r="C15" s="323">
        <v>21.650399290150844</v>
      </c>
      <c r="D15" s="323">
        <v>10.588235294117647</v>
      </c>
      <c r="E15" s="323">
        <v>49.60060859642449</v>
      </c>
      <c r="F15" s="322">
        <v>40.62276014856324</v>
      </c>
      <c r="G15" s="322">
        <v>29.706885053638572</v>
      </c>
    </row>
    <row r="16" spans="1:7" s="2" customFormat="1" ht="12">
      <c r="A16" s="25" t="s">
        <v>123</v>
      </c>
      <c r="B16" s="322">
        <v>62.3300515705579</v>
      </c>
      <c r="C16" s="323">
        <v>78.26086956521739</v>
      </c>
      <c r="D16" s="323">
        <v>89.2156862745098</v>
      </c>
      <c r="E16" s="323">
        <v>50.2852795739825</v>
      </c>
      <c r="F16" s="322">
        <v>58.715872809018045</v>
      </c>
      <c r="G16" s="322">
        <v>69.98396017063159</v>
      </c>
    </row>
    <row r="17" spans="1:7" s="2" customFormat="1" ht="12">
      <c r="A17" s="25" t="s">
        <v>124</v>
      </c>
      <c r="B17" s="322">
        <v>100</v>
      </c>
      <c r="C17" s="323">
        <v>100</v>
      </c>
      <c r="D17" s="323">
        <v>100</v>
      </c>
      <c r="E17" s="323">
        <v>100</v>
      </c>
      <c r="F17" s="322">
        <v>100</v>
      </c>
      <c r="G17" s="322">
        <v>100</v>
      </c>
    </row>
    <row r="18" spans="1:7" s="2" customFormat="1" ht="12">
      <c r="A18" s="6"/>
      <c r="B18" s="6"/>
      <c r="C18" s="24"/>
      <c r="D18" s="24"/>
      <c r="E18" s="24"/>
      <c r="F18" s="6"/>
      <c r="G18" s="6"/>
    </row>
    <row r="19" spans="1:7" s="2" customFormat="1" ht="12">
      <c r="A19" s="7" t="s">
        <v>799</v>
      </c>
      <c r="B19" s="6"/>
      <c r="C19" s="24"/>
      <c r="D19" s="24"/>
      <c r="E19" s="24"/>
      <c r="F19" s="6"/>
      <c r="G19" s="6"/>
    </row>
    <row r="20" spans="1:7" s="2" customFormat="1" ht="12">
      <c r="A20" s="20" t="s">
        <v>775</v>
      </c>
      <c r="B20" s="389">
        <v>37.6699484294421</v>
      </c>
      <c r="C20" s="390">
        <v>21.73913043478261</v>
      </c>
      <c r="D20" s="390">
        <v>10.784313725490197</v>
      </c>
      <c r="E20" s="390">
        <v>49.71472042601749</v>
      </c>
      <c r="F20" s="389">
        <v>41.28412719098195</v>
      </c>
      <c r="G20" s="389">
        <v>30.016039829368413</v>
      </c>
    </row>
    <row r="21" spans="1:7" s="2" customFormat="1" ht="12">
      <c r="A21" s="18" t="s">
        <v>794</v>
      </c>
      <c r="B21" s="324">
        <v>35.70308416100366</v>
      </c>
      <c r="C21" s="325">
        <v>5.929919137466308</v>
      </c>
      <c r="D21" s="325">
        <v>10.26252983293556</v>
      </c>
      <c r="E21" s="325">
        <v>55.03116651825467</v>
      </c>
      <c r="F21" s="324">
        <v>31.817145751551223</v>
      </c>
      <c r="G21" s="324">
        <v>21.853825340703484</v>
      </c>
    </row>
    <row r="22" spans="1:7" s="2" customFormat="1" ht="12">
      <c r="A22" s="18" t="s">
        <v>795</v>
      </c>
      <c r="B22" s="324">
        <v>26.912568306010932</v>
      </c>
      <c r="C22" s="325">
        <v>24.024024024024023</v>
      </c>
      <c r="D22" s="325">
        <v>9.25925925925926</v>
      </c>
      <c r="E22" s="325">
        <v>32.463768115942024</v>
      </c>
      <c r="F22" s="324">
        <v>38.598073181149445</v>
      </c>
      <c r="G22" s="324">
        <v>25.865600684837275</v>
      </c>
    </row>
    <row r="23" spans="1:7" s="2" customFormat="1" ht="12">
      <c r="A23" s="18" t="s">
        <v>796</v>
      </c>
      <c r="B23" s="324">
        <v>44.84885872917952</v>
      </c>
      <c r="C23" s="325">
        <v>33.80614657210402</v>
      </c>
      <c r="D23" s="325">
        <v>18.91891891891892</v>
      </c>
      <c r="E23" s="325">
        <v>49.69853574504737</v>
      </c>
      <c r="F23" s="324">
        <v>48.201542912246865</v>
      </c>
      <c r="G23" s="324">
        <v>41.39785150102951</v>
      </c>
    </row>
    <row r="24" spans="1:7" s="2" customFormat="1" ht="12">
      <c r="A24" s="6"/>
      <c r="B24" s="6"/>
      <c r="C24" s="24"/>
      <c r="D24" s="24"/>
      <c r="E24" s="24"/>
      <c r="F24" s="6"/>
      <c r="G24" s="6"/>
    </row>
    <row r="25" spans="1:7" s="2" customFormat="1" ht="12">
      <c r="A25" s="6"/>
      <c r="B25" s="6"/>
      <c r="C25" s="24"/>
      <c r="D25" s="24"/>
      <c r="E25" s="24"/>
      <c r="F25" s="6"/>
      <c r="G25" s="6"/>
    </row>
    <row r="26" spans="1:7" s="2" customFormat="1" ht="12">
      <c r="A26" s="7" t="s">
        <v>798</v>
      </c>
      <c r="B26" s="6"/>
      <c r="C26" s="24"/>
      <c r="D26" s="24"/>
      <c r="E26" s="24"/>
      <c r="F26" s="6"/>
      <c r="G26" s="6"/>
    </row>
    <row r="27" spans="1:7" s="2" customFormat="1" ht="12">
      <c r="A27" s="25" t="s">
        <v>126</v>
      </c>
      <c r="B27" s="322">
        <v>13.009845288326302</v>
      </c>
      <c r="C27" s="323">
        <v>12.33362910381544</v>
      </c>
      <c r="D27" s="323">
        <v>20.19607843137255</v>
      </c>
      <c r="E27" s="323">
        <v>11.905667554203118</v>
      </c>
      <c r="F27" s="322">
        <v>13.850426793510131</v>
      </c>
      <c r="G27" s="322">
        <v>14.473790113946027</v>
      </c>
    </row>
    <row r="28" spans="1:7" s="2" customFormat="1" ht="12">
      <c r="A28" s="25" t="s">
        <v>127</v>
      </c>
      <c r="B28" s="322">
        <v>27.73089545241444</v>
      </c>
      <c r="C28" s="323">
        <v>24.134871339840284</v>
      </c>
      <c r="D28" s="323">
        <v>3.1372549019607843</v>
      </c>
      <c r="E28" s="323">
        <v>34.04336249524534</v>
      </c>
      <c r="F28" s="322">
        <v>25.89268260897895</v>
      </c>
      <c r="G28" s="322">
        <v>25.010204550942266</v>
      </c>
    </row>
    <row r="29" spans="1:7" s="2" customFormat="1" ht="12">
      <c r="A29" s="25" t="s">
        <v>128</v>
      </c>
      <c r="B29" s="322">
        <v>19.6671354899203</v>
      </c>
      <c r="C29" s="323">
        <v>19.077196095829635</v>
      </c>
      <c r="D29" s="323">
        <v>11.568627450980392</v>
      </c>
      <c r="E29" s="323">
        <v>21.491061240015217</v>
      </c>
      <c r="F29" s="322">
        <v>16.09516517886232</v>
      </c>
      <c r="G29" s="322">
        <v>13.994607397868256</v>
      </c>
    </row>
    <row r="30" spans="1:7" s="2" customFormat="1" ht="12">
      <c r="A30" s="25" t="s">
        <v>640</v>
      </c>
      <c r="B30" s="322">
        <v>13.830285982184717</v>
      </c>
      <c r="C30" s="323">
        <v>14.81810115350488</v>
      </c>
      <c r="D30" s="323">
        <v>55.68627450980392</v>
      </c>
      <c r="E30" s="323">
        <v>5.2871814378090525</v>
      </c>
      <c r="F30" s="322">
        <v>10.827034599596013</v>
      </c>
      <c r="G30" s="322">
        <v>9.70093479435674</v>
      </c>
    </row>
    <row r="31" spans="1:7" s="2" customFormat="1" ht="12">
      <c r="A31" s="25" t="s">
        <v>130</v>
      </c>
      <c r="B31" s="322">
        <v>25.761837787154242</v>
      </c>
      <c r="C31" s="323">
        <v>29.63620230700976</v>
      </c>
      <c r="D31" s="323">
        <v>9.411764705882353</v>
      </c>
      <c r="E31" s="323">
        <v>27.27272727272727</v>
      </c>
      <c r="F31" s="322">
        <v>33.33469081905258</v>
      </c>
      <c r="G31" s="322">
        <v>36.82046314288671</v>
      </c>
    </row>
    <row r="32" spans="1:7" s="2" customFormat="1" ht="12">
      <c r="A32" s="25" t="s">
        <v>763</v>
      </c>
      <c r="B32" s="322">
        <v>100</v>
      </c>
      <c r="C32" s="323">
        <v>100</v>
      </c>
      <c r="D32" s="323">
        <v>100</v>
      </c>
      <c r="E32" s="323">
        <v>100</v>
      </c>
      <c r="F32" s="322">
        <v>100</v>
      </c>
      <c r="G32" s="322">
        <v>100</v>
      </c>
    </row>
    <row r="33" spans="1:7" s="2" customFormat="1" ht="12">
      <c r="A33" s="12"/>
      <c r="B33" s="6"/>
      <c r="C33" s="24"/>
      <c r="D33" s="24"/>
      <c r="E33" s="24"/>
      <c r="F33" s="6"/>
      <c r="G33" s="6"/>
    </row>
    <row r="34" spans="1:7" s="2" customFormat="1" ht="12">
      <c r="A34" s="7" t="s">
        <v>152</v>
      </c>
      <c r="B34" s="6"/>
      <c r="C34" s="24"/>
      <c r="D34" s="24"/>
      <c r="E34" s="24"/>
      <c r="F34" s="6"/>
      <c r="G34" s="6"/>
    </row>
    <row r="35" spans="1:7" s="2" customFormat="1" ht="12">
      <c r="A35" s="20" t="s">
        <v>775</v>
      </c>
      <c r="B35" s="389">
        <v>40.74074074074074</v>
      </c>
      <c r="C35" s="390">
        <v>36.46850044365572</v>
      </c>
      <c r="D35" s="390">
        <v>23.333333333333332</v>
      </c>
      <c r="E35" s="390">
        <v>45.94903004944846</v>
      </c>
      <c r="F35" s="389">
        <v>39.74310940248908</v>
      </c>
      <c r="G35" s="389">
        <v>39.48399466488829</v>
      </c>
    </row>
    <row r="36" spans="1:7" s="2" customFormat="1" ht="12">
      <c r="A36" s="18" t="s">
        <v>794</v>
      </c>
      <c r="B36" s="324">
        <v>52.0125457396759</v>
      </c>
      <c r="C36" s="325">
        <v>56.8733153638814</v>
      </c>
      <c r="D36" s="325">
        <v>26.014319809069214</v>
      </c>
      <c r="E36" s="325">
        <v>60.106856634016026</v>
      </c>
      <c r="F36" s="324">
        <v>41.630999113587436</v>
      </c>
      <c r="G36" s="324">
        <v>44.57281343890577</v>
      </c>
    </row>
    <row r="37" spans="1:7" s="2" customFormat="1" ht="12">
      <c r="A37" s="18" t="s">
        <v>795</v>
      </c>
      <c r="B37" s="324">
        <v>21.994535519125684</v>
      </c>
      <c r="C37" s="325">
        <v>20.42042042042042</v>
      </c>
      <c r="D37" s="325">
        <v>16.666666666666664</v>
      </c>
      <c r="E37" s="325">
        <v>24.347826086956523</v>
      </c>
      <c r="F37" s="324">
        <v>32.14845047695885</v>
      </c>
      <c r="G37" s="324">
        <v>32.30352966354312</v>
      </c>
    </row>
    <row r="38" spans="1:7" s="2" customFormat="1" ht="12">
      <c r="A38" s="18" t="s">
        <v>796</v>
      </c>
      <c r="B38" s="324">
        <v>35.90376310919186</v>
      </c>
      <c r="C38" s="325">
        <v>31.20567375886525</v>
      </c>
      <c r="D38" s="325">
        <v>2.7027027027027026</v>
      </c>
      <c r="E38" s="325">
        <v>38.67355727820844</v>
      </c>
      <c r="F38" s="324">
        <v>41.11700417872067</v>
      </c>
      <c r="G38" s="324">
        <v>37.23394977229551</v>
      </c>
    </row>
    <row r="39" spans="1:7" s="2" customFormat="1" ht="12">
      <c r="A39" s="18"/>
      <c r="B39" s="6"/>
      <c r="C39" s="24"/>
      <c r="D39" s="24"/>
      <c r="E39" s="24"/>
      <c r="F39" s="6"/>
      <c r="G39" s="6"/>
    </row>
    <row r="40" spans="1:7" s="2" customFormat="1" ht="12">
      <c r="A40" s="7" t="s">
        <v>153</v>
      </c>
      <c r="B40" s="6"/>
      <c r="C40" s="24"/>
      <c r="D40" s="24"/>
      <c r="E40" s="24"/>
      <c r="F40" s="6"/>
      <c r="G40" s="6"/>
    </row>
    <row r="41" spans="1:7" s="2" customFormat="1" ht="12">
      <c r="A41" s="20" t="s">
        <v>775</v>
      </c>
      <c r="B41" s="389">
        <v>33.49742147210502</v>
      </c>
      <c r="C41" s="390">
        <v>33.89529724933452</v>
      </c>
      <c r="D41" s="390">
        <v>67.25490196078432</v>
      </c>
      <c r="E41" s="390">
        <v>26.778242677824267</v>
      </c>
      <c r="F41" s="389">
        <v>26.922199778458335</v>
      </c>
      <c r="G41" s="389">
        <v>23.695542192224995</v>
      </c>
    </row>
    <row r="42" spans="1:7" s="2" customFormat="1" ht="12">
      <c r="A42" s="18" t="s">
        <v>794</v>
      </c>
      <c r="B42" s="324">
        <v>41.087297438578155</v>
      </c>
      <c r="C42" s="325">
        <v>22.641509433962266</v>
      </c>
      <c r="D42" s="325">
        <v>72.31503579952268</v>
      </c>
      <c r="E42" s="325">
        <v>35.52983081032948</v>
      </c>
      <c r="F42" s="324">
        <v>34.005318475370395</v>
      </c>
      <c r="G42" s="324">
        <v>25.413741015553676</v>
      </c>
    </row>
    <row r="43" spans="1:7" s="2" customFormat="1" ht="12">
      <c r="A43" s="18" t="s">
        <v>795</v>
      </c>
      <c r="B43" s="324">
        <v>43.44262295081967</v>
      </c>
      <c r="C43" s="325">
        <v>48.64864864864865</v>
      </c>
      <c r="D43" s="325">
        <v>50</v>
      </c>
      <c r="E43" s="325">
        <v>37.391304347826086</v>
      </c>
      <c r="F43" s="324">
        <v>32.08675430686726</v>
      </c>
      <c r="G43" s="324">
        <v>28.93208187474204</v>
      </c>
    </row>
    <row r="44" spans="1:7" s="2" customFormat="1" ht="12">
      <c r="A44" s="18" t="s">
        <v>796</v>
      </c>
      <c r="B44" s="324">
        <v>20.049352251696483</v>
      </c>
      <c r="C44" s="325">
        <v>32.15130023640662</v>
      </c>
      <c r="D44" s="325">
        <v>35.13513513513514</v>
      </c>
      <c r="E44" s="325">
        <v>15.15934539190353</v>
      </c>
      <c r="F44" s="324">
        <v>20.678238508518163</v>
      </c>
      <c r="G44" s="324">
        <v>19.13514005437606</v>
      </c>
    </row>
    <row r="45" spans="1:7" s="2" customFormat="1" ht="12">
      <c r="A45" s="6"/>
      <c r="B45" s="6"/>
      <c r="C45" s="24"/>
      <c r="D45" s="24"/>
      <c r="E45" s="24"/>
      <c r="F45" s="6"/>
      <c r="G45" s="6"/>
    </row>
    <row r="46" spans="1:7" s="2" customFormat="1" ht="12">
      <c r="A46" s="7" t="s">
        <v>776</v>
      </c>
      <c r="B46" s="6"/>
      <c r="C46" s="24"/>
      <c r="D46" s="24"/>
      <c r="E46" s="24"/>
      <c r="F46" s="6"/>
      <c r="G46" s="6"/>
    </row>
    <row r="47" spans="1:7" s="2" customFormat="1" ht="12">
      <c r="A47" s="20" t="s">
        <v>775</v>
      </c>
      <c r="B47" s="389">
        <v>25.761837787154242</v>
      </c>
      <c r="C47" s="390">
        <v>29.63620230700976</v>
      </c>
      <c r="D47" s="390">
        <v>9.411764705882353</v>
      </c>
      <c r="E47" s="390">
        <v>27.27272727272727</v>
      </c>
      <c r="F47" s="389">
        <v>33.33469081905258</v>
      </c>
      <c r="G47" s="389">
        <v>36.82046314288671</v>
      </c>
    </row>
    <row r="48" spans="1:7" s="2" customFormat="1" ht="12">
      <c r="A48" s="18" t="s">
        <v>794</v>
      </c>
      <c r="B48" s="324">
        <v>6.9001568217459495</v>
      </c>
      <c r="C48" s="325">
        <v>20.485175202156334</v>
      </c>
      <c r="D48" s="325">
        <v>1.6706443914081146</v>
      </c>
      <c r="E48" s="325">
        <v>4.363312555654497</v>
      </c>
      <c r="F48" s="324">
        <v>24.363682411042166</v>
      </c>
      <c r="G48" s="324">
        <v>30.013445545540563</v>
      </c>
    </row>
    <row r="49" spans="1:7" s="2" customFormat="1" ht="12">
      <c r="A49" s="18" t="s">
        <v>795</v>
      </c>
      <c r="B49" s="324">
        <v>34.56284153005464</v>
      </c>
      <c r="C49" s="325">
        <v>30.930930930930934</v>
      </c>
      <c r="D49" s="325">
        <v>33.33333333333333</v>
      </c>
      <c r="E49" s="325">
        <v>38.26086956521739</v>
      </c>
      <c r="F49" s="324">
        <v>35.76479521617389</v>
      </c>
      <c r="G49" s="324">
        <v>38.764388461714844</v>
      </c>
    </row>
    <row r="50" spans="1:7" s="2" customFormat="1" ht="12">
      <c r="A50" s="18" t="s">
        <v>796</v>
      </c>
      <c r="B50" s="324">
        <v>44.04688463911166</v>
      </c>
      <c r="C50" s="325">
        <v>36.64302600472813</v>
      </c>
      <c r="D50" s="325">
        <v>62.16216216216216</v>
      </c>
      <c r="E50" s="325">
        <v>46.16709732988803</v>
      </c>
      <c r="F50" s="324">
        <v>38.204757312761174</v>
      </c>
      <c r="G50" s="324">
        <v>43.63091017332843</v>
      </c>
    </row>
    <row r="51" spans="1:7" s="2" customFormat="1" ht="9" customHeight="1">
      <c r="A51" s="4"/>
      <c r="B51" s="4"/>
      <c r="C51" s="3"/>
      <c r="D51" s="3"/>
      <c r="E51" s="3"/>
      <c r="F51" s="4"/>
      <c r="G51" s="4"/>
    </row>
    <row r="52" s="2" customFormat="1" ht="9" customHeight="1"/>
    <row r="53" s="2" customFormat="1" ht="12">
      <c r="A53" s="239" t="s">
        <v>783</v>
      </c>
    </row>
    <row r="54" s="2" customFormat="1" ht="12">
      <c r="A54" s="527" t="s">
        <v>58</v>
      </c>
    </row>
    <row r="55" s="2" customFormat="1" ht="12"/>
    <row r="56" s="2" customFormat="1" ht="12"/>
    <row r="57" s="2" customFormat="1" ht="12"/>
    <row r="58" s="2" customFormat="1" ht="12"/>
    <row r="59" s="2" customFormat="1" ht="12"/>
  </sheetData>
  <mergeCells count="4">
    <mergeCell ref="E7:E8"/>
    <mergeCell ref="B7:B8"/>
    <mergeCell ref="C7:C8"/>
    <mergeCell ref="D7:D8"/>
  </mergeCells>
  <printOptions horizontalCentered="1"/>
  <pageMargins left="0.5905511811023623" right="0.3937007874015748" top="0.5905511811023623" bottom="0.5905511811023623" header="0.5118110236220472" footer="0.5118110236220472"/>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2:G62"/>
  <sheetViews>
    <sheetView workbookViewId="0" topLeftCell="A1">
      <selection activeCell="A1" sqref="A1"/>
    </sheetView>
  </sheetViews>
  <sheetFormatPr defaultColWidth="9.140625" defaultRowHeight="12.75"/>
  <cols>
    <col min="1" max="1" width="36.7109375" style="0" customWidth="1"/>
    <col min="2" max="3" width="8.7109375" style="0" customWidth="1"/>
    <col min="6" max="7" width="9.7109375" style="0" customWidth="1"/>
    <col min="8" max="8" width="10.28125" style="0" customWidth="1"/>
  </cols>
  <sheetData>
    <row r="2" ht="12.75">
      <c r="A2" s="1" t="s">
        <v>66</v>
      </c>
    </row>
    <row r="3" ht="12.75">
      <c r="A3" s="1" t="s">
        <v>655</v>
      </c>
    </row>
    <row r="6" spans="1:7" s="5" customFormat="1" ht="12" customHeight="1">
      <c r="A6" s="13"/>
      <c r="B6" s="343" t="s">
        <v>519</v>
      </c>
      <c r="C6" s="15"/>
      <c r="D6" s="15"/>
      <c r="E6" s="15"/>
      <c r="F6" s="341" t="s">
        <v>278</v>
      </c>
      <c r="G6" s="344" t="s">
        <v>767</v>
      </c>
    </row>
    <row r="7" spans="1:7" s="2" customFormat="1" ht="12">
      <c r="A7" s="16"/>
      <c r="B7" s="861" t="s">
        <v>763</v>
      </c>
      <c r="C7" s="863" t="s">
        <v>764</v>
      </c>
      <c r="D7" s="861" t="s">
        <v>765</v>
      </c>
      <c r="E7" s="861" t="s">
        <v>766</v>
      </c>
      <c r="F7" s="342" t="s">
        <v>768</v>
      </c>
      <c r="G7" s="342"/>
    </row>
    <row r="8" spans="1:7" s="2" customFormat="1" ht="12" customHeight="1">
      <c r="A8" s="17"/>
      <c r="B8" s="862"/>
      <c r="C8" s="864"/>
      <c r="D8" s="862"/>
      <c r="E8" s="862"/>
      <c r="F8" s="340" t="s">
        <v>763</v>
      </c>
      <c r="G8" s="340" t="s">
        <v>763</v>
      </c>
    </row>
    <row r="9" spans="1:7" s="2" customFormat="1" ht="12">
      <c r="A9" s="6"/>
      <c r="B9" s="6"/>
      <c r="F9" s="8"/>
      <c r="G9" s="6"/>
    </row>
    <row r="10" spans="1:7" s="2" customFormat="1" ht="12">
      <c r="A10" s="20" t="s">
        <v>696</v>
      </c>
      <c r="B10" s="326">
        <v>4270</v>
      </c>
      <c r="C10" s="328">
        <v>1130</v>
      </c>
      <c r="D10" s="328">
        <v>510</v>
      </c>
      <c r="E10" s="328">
        <v>2630</v>
      </c>
      <c r="F10" s="326">
        <v>122780</v>
      </c>
      <c r="G10" s="326">
        <v>695770</v>
      </c>
    </row>
    <row r="11" spans="1:7" s="2" customFormat="1" ht="12">
      <c r="A11" s="29"/>
      <c r="B11" s="27"/>
      <c r="C11" s="28"/>
      <c r="D11" s="28"/>
      <c r="E11" s="28"/>
      <c r="F11" s="27"/>
      <c r="G11" s="27"/>
    </row>
    <row r="12" spans="1:7" s="2" customFormat="1" ht="12">
      <c r="A12" s="6"/>
      <c r="B12" s="9"/>
      <c r="C12" s="329"/>
      <c r="D12" s="329"/>
      <c r="E12" s="329"/>
      <c r="F12" s="9"/>
      <c r="G12" s="9"/>
    </row>
    <row r="13" spans="1:7" s="2" customFormat="1" ht="12">
      <c r="A13" s="7" t="s">
        <v>800</v>
      </c>
      <c r="B13" s="6"/>
      <c r="C13" s="24"/>
      <c r="D13" s="24"/>
      <c r="E13" s="24"/>
      <c r="F13" s="6"/>
      <c r="G13" s="6"/>
    </row>
    <row r="14" spans="1:7" s="2" customFormat="1" ht="12">
      <c r="A14" s="25" t="s">
        <v>131</v>
      </c>
      <c r="B14" s="322">
        <v>45.92123769338959</v>
      </c>
      <c r="C14" s="323">
        <v>43.47826086956522</v>
      </c>
      <c r="D14" s="323">
        <v>51.5686274509804</v>
      </c>
      <c r="E14" s="323">
        <v>45.87295549638646</v>
      </c>
      <c r="F14" s="322">
        <v>51.716133446276146</v>
      </c>
      <c r="G14" s="322">
        <v>46.295891734026284</v>
      </c>
    </row>
    <row r="15" spans="1:7" s="2" customFormat="1" ht="12">
      <c r="A15" s="25" t="s">
        <v>132</v>
      </c>
      <c r="B15" s="322">
        <v>37.43553680262541</v>
      </c>
      <c r="C15" s="323">
        <v>49.33451641526176</v>
      </c>
      <c r="D15" s="323">
        <v>29.01960784313726</v>
      </c>
      <c r="E15" s="323">
        <v>33.96728794218334</v>
      </c>
      <c r="F15" s="322">
        <v>35.879976542646766</v>
      </c>
      <c r="G15" s="322">
        <v>41.05046509756126</v>
      </c>
    </row>
    <row r="16" spans="1:7" s="2" customFormat="1" ht="12">
      <c r="A16" s="25" t="s">
        <v>339</v>
      </c>
      <c r="B16" s="322">
        <v>2.7426160337552745</v>
      </c>
      <c r="C16" s="323">
        <v>0.44365572315882873</v>
      </c>
      <c r="D16" s="323">
        <v>0.19607843137254902</v>
      </c>
      <c r="E16" s="323">
        <v>4.2221376949410425</v>
      </c>
      <c r="F16" s="322">
        <v>3.0722616798071285</v>
      </c>
      <c r="G16" s="322">
        <v>1.8388313345827918</v>
      </c>
    </row>
    <row r="17" spans="1:7" s="2" customFormat="1" ht="12">
      <c r="A17" s="25" t="s">
        <v>133</v>
      </c>
      <c r="B17" s="322">
        <v>13.103609939052976</v>
      </c>
      <c r="C17" s="323">
        <v>6.033717834960071</v>
      </c>
      <c r="D17" s="323">
        <v>19.215686274509807</v>
      </c>
      <c r="E17" s="323">
        <v>14.948649676683148</v>
      </c>
      <c r="F17" s="322">
        <v>8.37052844204079</v>
      </c>
      <c r="G17" s="322">
        <v>9.611680905129296</v>
      </c>
    </row>
    <row r="18" spans="1:7" s="2" customFormat="1" ht="12">
      <c r="A18" s="25" t="s">
        <v>134</v>
      </c>
      <c r="B18" s="322">
        <v>0.7969995311767463</v>
      </c>
      <c r="C18" s="323">
        <v>0.709849157054126</v>
      </c>
      <c r="D18" s="323">
        <v>0</v>
      </c>
      <c r="E18" s="323">
        <v>0.9889691898060099</v>
      </c>
      <c r="F18" s="322">
        <v>0.9610998892291653</v>
      </c>
      <c r="G18" s="322">
        <v>1.2031309287003715</v>
      </c>
    </row>
    <row r="19" spans="1:7" s="2" customFormat="1" ht="12">
      <c r="A19" s="25" t="s">
        <v>763</v>
      </c>
      <c r="B19" s="322">
        <v>100</v>
      </c>
      <c r="C19" s="323">
        <v>100</v>
      </c>
      <c r="D19" s="323">
        <v>100</v>
      </c>
      <c r="E19" s="323">
        <v>100</v>
      </c>
      <c r="F19" s="322">
        <v>100</v>
      </c>
      <c r="G19" s="322">
        <v>100</v>
      </c>
    </row>
    <row r="20" spans="1:7" s="2" customFormat="1" ht="12">
      <c r="A20" s="6"/>
      <c r="B20" s="6"/>
      <c r="C20" s="24"/>
      <c r="D20" s="24"/>
      <c r="E20" s="24"/>
      <c r="F20" s="6"/>
      <c r="G20" s="6"/>
    </row>
    <row r="21" spans="1:7" s="2" customFormat="1" ht="12">
      <c r="A21" s="7" t="s">
        <v>778</v>
      </c>
      <c r="B21" s="6"/>
      <c r="C21" s="24"/>
      <c r="D21" s="24"/>
      <c r="E21" s="24"/>
      <c r="F21" s="6"/>
      <c r="G21" s="6"/>
    </row>
    <row r="22" spans="1:7" s="2" customFormat="1" ht="12">
      <c r="A22" s="20" t="s">
        <v>775</v>
      </c>
      <c r="B22" s="389">
        <v>45.92123769338959</v>
      </c>
      <c r="C22" s="390">
        <v>43.47826086956522</v>
      </c>
      <c r="D22" s="390">
        <v>51.5686274509804</v>
      </c>
      <c r="E22" s="390">
        <v>45.87295549638646</v>
      </c>
      <c r="F22" s="389">
        <v>51.716133446276146</v>
      </c>
      <c r="G22" s="389">
        <v>46.295891734026284</v>
      </c>
    </row>
    <row r="23" spans="1:7" s="2" customFormat="1" ht="12">
      <c r="A23" s="18" t="s">
        <v>794</v>
      </c>
      <c r="B23" s="324">
        <v>46.68060637741767</v>
      </c>
      <c r="C23" s="325">
        <v>30.727762803234505</v>
      </c>
      <c r="D23" s="325">
        <v>55.131264916467785</v>
      </c>
      <c r="E23" s="325">
        <v>48.79786286731968</v>
      </c>
      <c r="F23" s="324">
        <v>54.28137267316703</v>
      </c>
      <c r="G23" s="324">
        <v>48.398320136779375</v>
      </c>
    </row>
    <row r="24" spans="1:7" s="2" customFormat="1" ht="12">
      <c r="A24" s="18" t="s">
        <v>795</v>
      </c>
      <c r="B24" s="324">
        <v>38.25136612021858</v>
      </c>
      <c r="C24" s="325">
        <v>54.054054054054056</v>
      </c>
      <c r="D24" s="325">
        <v>42.592592592592595</v>
      </c>
      <c r="E24" s="325">
        <v>22.318840579710145</v>
      </c>
      <c r="F24" s="324">
        <v>52.579374495752454</v>
      </c>
      <c r="G24" s="324">
        <v>42.71596068300289</v>
      </c>
    </row>
    <row r="25" spans="1:7" s="2" customFormat="1" ht="12">
      <c r="A25" s="18" t="s">
        <v>796</v>
      </c>
      <c r="B25" s="324">
        <v>48.488587291795184</v>
      </c>
      <c r="C25" s="325">
        <v>46.335697399527184</v>
      </c>
      <c r="D25" s="325">
        <v>24.324324324324326</v>
      </c>
      <c r="E25" s="325">
        <v>50.043066322136085</v>
      </c>
      <c r="F25" s="324">
        <v>49.79588556734169</v>
      </c>
      <c r="G25" s="324">
        <v>45.67058118679352</v>
      </c>
    </row>
    <row r="26" spans="1:7" s="2" customFormat="1" ht="12">
      <c r="A26" s="6"/>
      <c r="B26" s="6"/>
      <c r="C26" s="24"/>
      <c r="D26" s="24"/>
      <c r="E26" s="24"/>
      <c r="F26" s="6"/>
      <c r="G26" s="6"/>
    </row>
    <row r="27" spans="1:7" s="2" customFormat="1" ht="12">
      <c r="A27" s="7" t="s">
        <v>777</v>
      </c>
      <c r="B27" s="6"/>
      <c r="C27" s="24"/>
      <c r="D27" s="24"/>
      <c r="E27" s="24"/>
      <c r="F27" s="6"/>
      <c r="G27" s="6"/>
    </row>
    <row r="28" spans="1:7" s="2" customFormat="1" ht="12">
      <c r="A28" s="20" t="s">
        <v>775</v>
      </c>
      <c r="B28" s="389">
        <v>37.43553680262541</v>
      </c>
      <c r="C28" s="390">
        <v>49.33451641526176</v>
      </c>
      <c r="D28" s="390">
        <v>29.01960784313726</v>
      </c>
      <c r="E28" s="390">
        <v>33.96728794218334</v>
      </c>
      <c r="F28" s="389">
        <v>35.879976542646766</v>
      </c>
      <c r="G28" s="389">
        <v>41.05046509756126</v>
      </c>
    </row>
    <row r="29" spans="1:7" s="2" customFormat="1" ht="12">
      <c r="A29" s="18" t="s">
        <v>794</v>
      </c>
      <c r="B29" s="324">
        <v>27.548353371667538</v>
      </c>
      <c r="C29" s="325">
        <v>57.95148247978437</v>
      </c>
      <c r="D29" s="325">
        <v>23.389021479713605</v>
      </c>
      <c r="E29" s="325">
        <v>19.056099732858414</v>
      </c>
      <c r="F29" s="324">
        <v>28.26136507534507</v>
      </c>
      <c r="G29" s="324">
        <v>34.995601148681175</v>
      </c>
    </row>
    <row r="30" spans="1:7" s="2" customFormat="1" ht="12">
      <c r="A30" s="18" t="s">
        <v>795</v>
      </c>
      <c r="B30" s="324">
        <v>54.78142076502732</v>
      </c>
      <c r="C30" s="325">
        <v>39.03903903903904</v>
      </c>
      <c r="D30" s="325">
        <v>42.592592592592595</v>
      </c>
      <c r="E30" s="325">
        <v>71.8840579710145</v>
      </c>
      <c r="F30" s="324">
        <v>39.533007450999</v>
      </c>
      <c r="G30" s="324">
        <v>48.5103260620328</v>
      </c>
    </row>
    <row r="31" spans="1:7" s="2" customFormat="1" ht="12">
      <c r="A31" s="18" t="s">
        <v>796</v>
      </c>
      <c r="B31" s="324">
        <v>41.27082048118446</v>
      </c>
      <c r="C31" s="325">
        <v>49.881796690307326</v>
      </c>
      <c r="D31" s="325">
        <v>72.97297297297297</v>
      </c>
      <c r="E31" s="325">
        <v>37.123169681309214</v>
      </c>
      <c r="F31" s="324">
        <v>39.47765991642559</v>
      </c>
      <c r="G31" s="324">
        <v>44.26529753260099</v>
      </c>
    </row>
    <row r="32" spans="1:7" s="2" customFormat="1" ht="12">
      <c r="A32" s="18"/>
      <c r="B32" s="324"/>
      <c r="C32" s="325"/>
      <c r="D32" s="325"/>
      <c r="E32" s="325"/>
      <c r="F32" s="324"/>
      <c r="G32" s="324"/>
    </row>
    <row r="33" spans="1:7" s="2" customFormat="1" ht="12">
      <c r="A33" s="7" t="s">
        <v>67</v>
      </c>
      <c r="B33" s="6"/>
      <c r="C33" s="24"/>
      <c r="D33" s="24"/>
      <c r="E33" s="325"/>
      <c r="F33" s="324"/>
      <c r="G33" s="324"/>
    </row>
    <row r="34" spans="1:7" s="2" customFormat="1" ht="12">
      <c r="A34" s="20" t="s">
        <v>775</v>
      </c>
      <c r="B34" s="389">
        <v>2.7426160337552745</v>
      </c>
      <c r="C34" s="390">
        <v>0.44365572315882873</v>
      </c>
      <c r="D34" s="390">
        <v>0.19607843137254902</v>
      </c>
      <c r="E34" s="390">
        <v>4.2221376949410425</v>
      </c>
      <c r="F34" s="389">
        <v>3.0722616798071285</v>
      </c>
      <c r="G34" s="389">
        <v>1.8388313345827918</v>
      </c>
    </row>
    <row r="35" spans="1:7" s="2" customFormat="1" ht="12">
      <c r="A35" s="18" t="s">
        <v>794</v>
      </c>
      <c r="B35" s="324">
        <v>1.67276529012023</v>
      </c>
      <c r="C35" s="325">
        <v>0.2695417789757413</v>
      </c>
      <c r="D35" s="325">
        <v>0</v>
      </c>
      <c r="E35" s="325">
        <v>2.7604630454140695</v>
      </c>
      <c r="F35" s="324">
        <v>0.8205647714321895</v>
      </c>
      <c r="G35" s="324">
        <v>0.7888053383795628</v>
      </c>
    </row>
    <row r="36" spans="1:7" s="2" customFormat="1" ht="12">
      <c r="A36" s="18" t="s">
        <v>795</v>
      </c>
      <c r="B36" s="324">
        <v>0</v>
      </c>
      <c r="C36" s="325">
        <v>0</v>
      </c>
      <c r="D36" s="325">
        <v>0</v>
      </c>
      <c r="E36" s="325">
        <v>0</v>
      </c>
      <c r="F36" s="324">
        <v>0.5600113900621708</v>
      </c>
      <c r="G36" s="324">
        <v>0.645856581622514</v>
      </c>
    </row>
    <row r="37" spans="1:7" s="2" customFormat="1" ht="12">
      <c r="A37" s="18" t="s">
        <v>796</v>
      </c>
      <c r="B37" s="324">
        <v>5.243676742751388</v>
      </c>
      <c r="C37" s="325">
        <v>0.9456264775413712</v>
      </c>
      <c r="D37" s="325">
        <v>2.7027027027027026</v>
      </c>
      <c r="E37" s="325">
        <v>6.890611541774333</v>
      </c>
      <c r="F37" s="324">
        <v>5.351976856316297</v>
      </c>
      <c r="G37" s="324">
        <v>3.6300001137574465</v>
      </c>
    </row>
    <row r="38" spans="1:7" s="2" customFormat="1" ht="12">
      <c r="A38" s="18"/>
      <c r="B38" s="324"/>
      <c r="C38" s="325"/>
      <c r="D38" s="325"/>
      <c r="E38" s="325"/>
      <c r="F38" s="324"/>
      <c r="G38" s="324"/>
    </row>
    <row r="39" spans="1:7" s="2" customFormat="1" ht="12">
      <c r="A39" s="7" t="s">
        <v>785</v>
      </c>
      <c r="B39" s="6"/>
      <c r="C39" s="24"/>
      <c r="D39" s="24"/>
      <c r="E39" s="24"/>
      <c r="F39" s="6"/>
      <c r="G39" s="6"/>
    </row>
    <row r="40" spans="1:7" s="2" customFormat="1" ht="12">
      <c r="A40" s="20" t="s">
        <v>775</v>
      </c>
      <c r="B40" s="389">
        <v>13.103609939052976</v>
      </c>
      <c r="C40" s="390">
        <v>6.033717834960071</v>
      </c>
      <c r="D40" s="390">
        <v>19.215686274509807</v>
      </c>
      <c r="E40" s="390">
        <v>14.948649676683148</v>
      </c>
      <c r="F40" s="389">
        <v>8.37052844204079</v>
      </c>
      <c r="G40" s="389">
        <v>9.611680905129296</v>
      </c>
    </row>
    <row r="41" spans="1:7" s="2" customFormat="1" ht="12">
      <c r="A41" s="18" t="s">
        <v>794</v>
      </c>
      <c r="B41" s="324">
        <v>24.098274960794562</v>
      </c>
      <c r="C41" s="325">
        <v>11.05121293800539</v>
      </c>
      <c r="D41" s="325">
        <v>21.479713603818613</v>
      </c>
      <c r="E41" s="325">
        <v>29.385574354407833</v>
      </c>
      <c r="F41" s="324">
        <v>16.41636064328226</v>
      </c>
      <c r="G41" s="324">
        <v>15.327589927460453</v>
      </c>
    </row>
    <row r="42" spans="1:7" s="2" customFormat="1" ht="12">
      <c r="A42" s="18" t="s">
        <v>795</v>
      </c>
      <c r="B42" s="324">
        <v>6.557377049180328</v>
      </c>
      <c r="C42" s="325">
        <v>6.006006006006006</v>
      </c>
      <c r="D42" s="325">
        <v>14.814814814814813</v>
      </c>
      <c r="E42" s="325">
        <v>5.797101449275362</v>
      </c>
      <c r="F42" s="324">
        <v>6.84352902092924</v>
      </c>
      <c r="G42" s="324">
        <v>7.845055566595839</v>
      </c>
    </row>
    <row r="43" spans="1:7" s="2" customFormat="1" ht="12">
      <c r="A43" s="18" t="s">
        <v>796</v>
      </c>
      <c r="B43" s="324">
        <v>3.084515731030228</v>
      </c>
      <c r="C43" s="325">
        <v>1.6548463356973995</v>
      </c>
      <c r="D43" s="325">
        <v>0</v>
      </c>
      <c r="E43" s="325">
        <v>3.7037037037037033</v>
      </c>
      <c r="F43" s="324">
        <v>3.781742205078753</v>
      </c>
      <c r="G43" s="324">
        <v>3.959517516750784</v>
      </c>
    </row>
    <row r="44" spans="1:7" s="2" customFormat="1" ht="12">
      <c r="A44" s="6"/>
      <c r="B44" s="6"/>
      <c r="C44" s="24"/>
      <c r="D44" s="24"/>
      <c r="E44" s="24"/>
      <c r="F44" s="6"/>
      <c r="G44" s="6"/>
    </row>
    <row r="45" spans="1:7" s="2" customFormat="1" ht="12">
      <c r="A45" s="7" t="s">
        <v>101</v>
      </c>
      <c r="B45" s="6"/>
      <c r="C45" s="24"/>
      <c r="D45" s="24"/>
      <c r="E45" s="24"/>
      <c r="F45" s="6"/>
      <c r="G45" s="6"/>
    </row>
    <row r="46" spans="1:7" s="2" customFormat="1" ht="12">
      <c r="A46" s="20" t="s">
        <v>775</v>
      </c>
      <c r="B46" s="389">
        <v>0.7969995311767463</v>
      </c>
      <c r="C46" s="390">
        <v>0.709849157054126</v>
      </c>
      <c r="D46" s="390">
        <v>0</v>
      </c>
      <c r="E46" s="390">
        <v>0.9889691898060099</v>
      </c>
      <c r="F46" s="389">
        <v>0.9610998892291653</v>
      </c>
      <c r="G46" s="389">
        <v>1.2031309287003715</v>
      </c>
    </row>
    <row r="47" spans="1:7" s="2" customFormat="1" ht="12">
      <c r="A47" s="18" t="s">
        <v>794</v>
      </c>
      <c r="B47" s="324">
        <v>0</v>
      </c>
      <c r="C47" s="325">
        <v>0</v>
      </c>
      <c r="D47" s="325">
        <v>0</v>
      </c>
      <c r="E47" s="325">
        <v>0</v>
      </c>
      <c r="F47" s="324">
        <v>0.22033683677345825</v>
      </c>
      <c r="G47" s="324">
        <v>0.489683448699434</v>
      </c>
    </row>
    <row r="48" spans="1:7" s="2" customFormat="1" ht="12">
      <c r="A48" s="18" t="s">
        <v>795</v>
      </c>
      <c r="B48" s="324">
        <v>0.4098360655737705</v>
      </c>
      <c r="C48" s="325">
        <v>0.9009009009009009</v>
      </c>
      <c r="D48" s="325">
        <v>0</v>
      </c>
      <c r="E48" s="325">
        <v>0</v>
      </c>
      <c r="F48" s="324">
        <v>0.4840776422571307</v>
      </c>
      <c r="G48" s="324">
        <v>0.2828011067459529</v>
      </c>
    </row>
    <row r="49" spans="1:7" s="2" customFormat="1" ht="12">
      <c r="A49" s="18" t="s">
        <v>796</v>
      </c>
      <c r="B49" s="324">
        <v>1.9123997532387416</v>
      </c>
      <c r="C49" s="325">
        <v>1.1820330969267139</v>
      </c>
      <c r="D49" s="325">
        <v>0</v>
      </c>
      <c r="E49" s="325">
        <v>2.239448751076658</v>
      </c>
      <c r="F49" s="324">
        <v>1.5927354548376726</v>
      </c>
      <c r="G49" s="324">
        <v>2.474603650097263</v>
      </c>
    </row>
    <row r="50" spans="1:7" s="2" customFormat="1" ht="12">
      <c r="A50" s="6"/>
      <c r="B50" s="6"/>
      <c r="C50" s="24"/>
      <c r="D50" s="24"/>
      <c r="E50" s="24"/>
      <c r="F50" s="6"/>
      <c r="G50" s="6"/>
    </row>
    <row r="51" spans="1:7" s="2" customFormat="1" ht="12">
      <c r="A51" s="6"/>
      <c r="B51" s="6"/>
      <c r="C51" s="24"/>
      <c r="D51" s="24"/>
      <c r="E51" s="24"/>
      <c r="F51" s="6"/>
      <c r="G51" s="6"/>
    </row>
    <row r="52" spans="1:7" s="2" customFormat="1" ht="12">
      <c r="A52" s="7"/>
      <c r="B52" s="6"/>
      <c r="C52" s="24"/>
      <c r="D52" s="24"/>
      <c r="E52" s="24"/>
      <c r="F52" s="6"/>
      <c r="G52" s="6"/>
    </row>
    <row r="53" spans="1:7" s="2" customFormat="1" ht="12">
      <c r="A53" s="7" t="s">
        <v>786</v>
      </c>
      <c r="B53" s="6"/>
      <c r="C53" s="24"/>
      <c r="D53" s="24"/>
      <c r="E53" s="24"/>
      <c r="F53" s="6"/>
      <c r="G53" s="6"/>
    </row>
    <row r="54" spans="1:7" s="2" customFormat="1" ht="12">
      <c r="A54" s="20" t="s">
        <v>775</v>
      </c>
      <c r="B54" s="389">
        <v>9.681200187529301</v>
      </c>
      <c r="C54" s="390">
        <v>1.5084294587400178</v>
      </c>
      <c r="D54" s="390">
        <v>1.9607843137254901</v>
      </c>
      <c r="E54" s="390">
        <v>14.682388740966147</v>
      </c>
      <c r="F54" s="389">
        <v>14.082556851501923</v>
      </c>
      <c r="G54" s="389">
        <v>14.13215324648446</v>
      </c>
    </row>
    <row r="55" spans="1:7" s="2" customFormat="1" ht="12">
      <c r="A55" s="18" t="s">
        <v>794</v>
      </c>
      <c r="B55" s="324">
        <v>4.809200209095661</v>
      </c>
      <c r="C55" s="325">
        <v>0.2695417789757413</v>
      </c>
      <c r="D55" s="325">
        <v>1.9093078758949882</v>
      </c>
      <c r="E55" s="325">
        <v>7.390917186108638</v>
      </c>
      <c r="F55" s="324">
        <v>14.605546410029124</v>
      </c>
      <c r="G55" s="324">
        <v>14.081968029480604</v>
      </c>
    </row>
    <row r="56" spans="1:7" s="2" customFormat="1" ht="12">
      <c r="A56" s="18" t="s">
        <v>795</v>
      </c>
      <c r="B56" s="324">
        <v>14.617486338797814</v>
      </c>
      <c r="C56" s="325">
        <v>3.903903903903904</v>
      </c>
      <c r="D56" s="325">
        <v>3.7037037037037033</v>
      </c>
      <c r="E56" s="325">
        <v>26.666666666666668</v>
      </c>
      <c r="F56" s="324">
        <v>8.528309050353567</v>
      </c>
      <c r="G56" s="324">
        <v>9.316385648990323</v>
      </c>
    </row>
    <row r="57" spans="1:7" s="2" customFormat="1" ht="12">
      <c r="A57" s="18" t="s">
        <v>796</v>
      </c>
      <c r="B57" s="324">
        <v>13.201727328809376</v>
      </c>
      <c r="C57" s="325">
        <v>0.7092198581560284</v>
      </c>
      <c r="D57" s="325">
        <v>0</v>
      </c>
      <c r="E57" s="325">
        <v>18.1739879414298</v>
      </c>
      <c r="F57" s="324">
        <v>15.631629701060753</v>
      </c>
      <c r="G57" s="324">
        <v>16.57863104289035</v>
      </c>
    </row>
    <row r="58" spans="1:7" s="2" customFormat="1" ht="12">
      <c r="A58" s="12"/>
      <c r="B58" s="6"/>
      <c r="F58" s="6"/>
      <c r="G58" s="6"/>
    </row>
    <row r="59" spans="1:7" s="2" customFormat="1" ht="9" customHeight="1">
      <c r="A59" s="4"/>
      <c r="B59" s="4"/>
      <c r="C59" s="3"/>
      <c r="D59" s="3"/>
      <c r="E59" s="3"/>
      <c r="F59" s="4"/>
      <c r="G59" s="4"/>
    </row>
    <row r="60" s="2" customFormat="1" ht="9" customHeight="1"/>
    <row r="61" s="2" customFormat="1" ht="12">
      <c r="A61" s="239" t="s">
        <v>783</v>
      </c>
    </row>
    <row r="62" s="2" customFormat="1" ht="12">
      <c r="A62" s="527" t="s">
        <v>58</v>
      </c>
    </row>
    <row r="63" s="2" customFormat="1" ht="12"/>
    <row r="64" s="2" customFormat="1" ht="12"/>
    <row r="65" s="2" customFormat="1" ht="12"/>
    <row r="66" s="2" customFormat="1" ht="12"/>
    <row r="67" s="2" customFormat="1" ht="12"/>
  </sheetData>
  <mergeCells count="4">
    <mergeCell ref="B7:B8"/>
    <mergeCell ref="C7:C8"/>
    <mergeCell ref="D7:D8"/>
    <mergeCell ref="E7:E8"/>
  </mergeCells>
  <printOptions horizontalCentered="1"/>
  <pageMargins left="0.5905511811023623" right="0.3937007874015748" top="0.5905511811023623" bottom="0.5905511811023623" header="0.5118110236220472" footer="0.5118110236220472"/>
  <pageSetup fitToHeight="1"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2:G56"/>
  <sheetViews>
    <sheetView workbookViewId="0" topLeftCell="A28">
      <selection activeCell="A52" sqref="A52"/>
    </sheetView>
  </sheetViews>
  <sheetFormatPr defaultColWidth="9.140625" defaultRowHeight="12.75"/>
  <cols>
    <col min="1" max="1" width="36.7109375" style="0" customWidth="1"/>
    <col min="2" max="3" width="8.7109375" style="0" customWidth="1"/>
    <col min="6" max="7" width="9.7109375" style="0" customWidth="1"/>
    <col min="8" max="8" width="10.28125" style="0" customWidth="1"/>
  </cols>
  <sheetData>
    <row r="2" ht="12.75">
      <c r="A2" s="1" t="s">
        <v>68</v>
      </c>
    </row>
    <row r="3" ht="12.75">
      <c r="A3" s="1" t="s">
        <v>655</v>
      </c>
    </row>
    <row r="6" spans="1:7" s="5" customFormat="1" ht="12" customHeight="1">
      <c r="A6" s="13"/>
      <c r="B6" s="343" t="s">
        <v>519</v>
      </c>
      <c r="C6" s="15"/>
      <c r="D6" s="15"/>
      <c r="E6" s="15"/>
      <c r="F6" s="344" t="s">
        <v>278</v>
      </c>
      <c r="G6" s="344" t="s">
        <v>767</v>
      </c>
    </row>
    <row r="7" spans="1:7" s="2" customFormat="1" ht="12">
      <c r="A7" s="16"/>
      <c r="B7" s="861" t="s">
        <v>763</v>
      </c>
      <c r="C7" s="863" t="s">
        <v>764</v>
      </c>
      <c r="D7" s="861" t="s">
        <v>765</v>
      </c>
      <c r="E7" s="861" t="s">
        <v>766</v>
      </c>
      <c r="F7" s="342" t="s">
        <v>768</v>
      </c>
      <c r="G7" s="342"/>
    </row>
    <row r="8" spans="1:7" s="2" customFormat="1" ht="12" customHeight="1">
      <c r="A8" s="17"/>
      <c r="B8" s="862"/>
      <c r="C8" s="864"/>
      <c r="D8" s="862"/>
      <c r="E8" s="862"/>
      <c r="F8" s="340" t="s">
        <v>763</v>
      </c>
      <c r="G8" s="340" t="s">
        <v>763</v>
      </c>
    </row>
    <row r="9" spans="1:7" s="2" customFormat="1" ht="12">
      <c r="A9" s="6"/>
      <c r="B9" s="8"/>
      <c r="F9" s="8"/>
      <c r="G9" s="6"/>
    </row>
    <row r="10" spans="1:7" s="2" customFormat="1" ht="12">
      <c r="A10" s="20" t="s">
        <v>696</v>
      </c>
      <c r="B10" s="326">
        <v>4270</v>
      </c>
      <c r="C10" s="328">
        <v>1130</v>
      </c>
      <c r="D10" s="328">
        <v>510</v>
      </c>
      <c r="E10" s="328">
        <v>2630</v>
      </c>
      <c r="F10" s="326">
        <v>122780</v>
      </c>
      <c r="G10" s="326">
        <v>695770</v>
      </c>
    </row>
    <row r="11" spans="1:7" s="2" customFormat="1" ht="12">
      <c r="A11" s="29"/>
      <c r="B11" s="27"/>
      <c r="C11" s="28"/>
      <c r="D11" s="28"/>
      <c r="E11" s="28"/>
      <c r="F11" s="27"/>
      <c r="G11" s="27"/>
    </row>
    <row r="12" spans="1:7" s="2" customFormat="1" ht="12">
      <c r="A12" s="6"/>
      <c r="B12" s="9"/>
      <c r="C12" s="329"/>
      <c r="D12" s="329"/>
      <c r="E12" s="329"/>
      <c r="F12" s="9"/>
      <c r="G12" s="9"/>
    </row>
    <row r="13" spans="1:7" s="2" customFormat="1" ht="12">
      <c r="A13" s="7" t="s">
        <v>806</v>
      </c>
      <c r="B13" s="6"/>
      <c r="C13" s="24"/>
      <c r="D13" s="24"/>
      <c r="E13" s="24"/>
      <c r="F13" s="6"/>
      <c r="G13" s="6"/>
    </row>
    <row r="14" spans="1:7" s="2" customFormat="1" ht="12">
      <c r="A14" s="25" t="s">
        <v>135</v>
      </c>
      <c r="B14" s="322">
        <v>53.84435067979372</v>
      </c>
      <c r="C14" s="323">
        <v>50.22182786157941</v>
      </c>
      <c r="D14" s="323">
        <v>52.74509803921569</v>
      </c>
      <c r="E14" s="323">
        <v>55.61049828832255</v>
      </c>
      <c r="F14" s="322">
        <v>52.78800417019613</v>
      </c>
      <c r="G14" s="322">
        <v>53.526606570006095</v>
      </c>
    </row>
    <row r="15" spans="1:7" s="2" customFormat="1" ht="12">
      <c r="A15" s="335" t="s">
        <v>136</v>
      </c>
      <c r="B15" s="336">
        <v>19.971870604781998</v>
      </c>
      <c r="C15" s="337">
        <v>18.899733806566104</v>
      </c>
      <c r="D15" s="337">
        <v>14.901960784313726</v>
      </c>
      <c r="E15" s="337">
        <v>21.414986686953213</v>
      </c>
      <c r="F15" s="336">
        <v>20.82654590473708</v>
      </c>
      <c r="G15" s="336">
        <v>20.23016292787251</v>
      </c>
    </row>
    <row r="16" spans="1:7" s="2" customFormat="1" ht="12">
      <c r="A16" s="335" t="s">
        <v>137</v>
      </c>
      <c r="B16" s="336">
        <v>33.872480075011715</v>
      </c>
      <c r="C16" s="337">
        <v>31.32209405501331</v>
      </c>
      <c r="D16" s="337">
        <v>37.84313725490196</v>
      </c>
      <c r="E16" s="337">
        <v>34.19551160136935</v>
      </c>
      <c r="F16" s="336">
        <v>31.961458265459047</v>
      </c>
      <c r="G16" s="336">
        <v>33.29644364213358</v>
      </c>
    </row>
    <row r="17" spans="1:7" s="2" customFormat="1" ht="7.5" customHeight="1">
      <c r="A17" s="30"/>
      <c r="B17" s="324"/>
      <c r="C17" s="325"/>
      <c r="D17" s="325"/>
      <c r="E17" s="325"/>
      <c r="F17" s="324"/>
      <c r="G17" s="324"/>
    </row>
    <row r="18" spans="1:7" s="2" customFormat="1" ht="12">
      <c r="A18" s="25" t="s">
        <v>138</v>
      </c>
      <c r="B18" s="322">
        <v>46.15564932020628</v>
      </c>
      <c r="C18" s="323">
        <v>49.77817213842059</v>
      </c>
      <c r="D18" s="323">
        <v>47.25490196078431</v>
      </c>
      <c r="E18" s="323">
        <v>44.38950171167744</v>
      </c>
      <c r="F18" s="322">
        <v>47.21199582980387</v>
      </c>
      <c r="G18" s="322">
        <v>46.473393429993905</v>
      </c>
    </row>
    <row r="19" spans="1:7" s="2" customFormat="1" ht="12">
      <c r="A19" s="335" t="s">
        <v>139</v>
      </c>
      <c r="B19" s="336">
        <v>14.627285513361462</v>
      </c>
      <c r="C19" s="337">
        <v>18.189884649511978</v>
      </c>
      <c r="D19" s="337">
        <v>17.058823529411764</v>
      </c>
      <c r="E19" s="337">
        <v>12.628375808292125</v>
      </c>
      <c r="F19" s="336">
        <v>15.331986707499837</v>
      </c>
      <c r="G19" s="336">
        <v>14.200279403479321</v>
      </c>
    </row>
    <row r="20" spans="1:7" s="2" customFormat="1" ht="12">
      <c r="A20" s="335" t="s">
        <v>140</v>
      </c>
      <c r="B20" s="336">
        <v>31.528363806844816</v>
      </c>
      <c r="C20" s="337">
        <v>31.588287488908605</v>
      </c>
      <c r="D20" s="337">
        <v>30.19607843137255</v>
      </c>
      <c r="E20" s="337">
        <v>31.761125903385317</v>
      </c>
      <c r="F20" s="336">
        <v>31.88000912230403</v>
      </c>
      <c r="G20" s="336">
        <v>32.27311402651459</v>
      </c>
    </row>
    <row r="21" spans="1:7" s="2" customFormat="1" ht="7.5" customHeight="1">
      <c r="A21" s="332"/>
      <c r="B21" s="333"/>
      <c r="C21" s="334"/>
      <c r="D21" s="334"/>
      <c r="E21" s="334"/>
      <c r="F21" s="333"/>
      <c r="G21" s="333"/>
    </row>
    <row r="22" spans="1:7" s="2" customFormat="1" ht="12">
      <c r="A22" s="25" t="s">
        <v>763</v>
      </c>
      <c r="B22" s="322">
        <v>100</v>
      </c>
      <c r="C22" s="323">
        <v>100</v>
      </c>
      <c r="D22" s="323">
        <v>100</v>
      </c>
      <c r="E22" s="323">
        <v>100</v>
      </c>
      <c r="F22" s="322">
        <v>100</v>
      </c>
      <c r="G22" s="322">
        <v>100</v>
      </c>
    </row>
    <row r="23" spans="1:7" s="2" customFormat="1" ht="12">
      <c r="A23" s="6"/>
      <c r="B23" s="6"/>
      <c r="C23" s="24"/>
      <c r="D23" s="24"/>
      <c r="E23" s="24"/>
      <c r="F23" s="6"/>
      <c r="G23" s="6"/>
    </row>
    <row r="24" spans="1:7" s="2" customFormat="1" ht="12">
      <c r="A24" s="7" t="s">
        <v>811</v>
      </c>
      <c r="B24" s="6"/>
      <c r="C24" s="24"/>
      <c r="D24" s="24"/>
      <c r="E24" s="24"/>
      <c r="F24" s="6"/>
      <c r="G24" s="6"/>
    </row>
    <row r="25" spans="1:7" s="2" customFormat="1" ht="12">
      <c r="A25" s="25" t="s">
        <v>136</v>
      </c>
      <c r="B25" s="322">
        <v>3.828638497652582</v>
      </c>
      <c r="C25" s="323">
        <v>4.661971830985915</v>
      </c>
      <c r="D25" s="323">
        <v>7.105263157894737</v>
      </c>
      <c r="E25" s="323">
        <v>3.0710479573712255</v>
      </c>
      <c r="F25" s="322">
        <v>3.84423152131404</v>
      </c>
      <c r="G25" s="322">
        <v>3.8265354694327023</v>
      </c>
    </row>
    <row r="26" spans="1:7" s="2" customFormat="1" ht="12">
      <c r="A26" s="25" t="s">
        <v>137</v>
      </c>
      <c r="B26" s="322">
        <v>2.6387543252595154</v>
      </c>
      <c r="C26" s="323">
        <v>3.2096317280453257</v>
      </c>
      <c r="D26" s="323">
        <v>6.129533678756476</v>
      </c>
      <c r="E26" s="323">
        <v>1.6651835372636263</v>
      </c>
      <c r="F26" s="322">
        <v>3.090339186055401</v>
      </c>
      <c r="G26" s="322">
        <v>2.9116141341413933</v>
      </c>
    </row>
    <row r="27" spans="1:7" s="2" customFormat="1" ht="12">
      <c r="A27" s="6"/>
      <c r="B27" s="6"/>
      <c r="C27" s="24"/>
      <c r="D27" s="24"/>
      <c r="E27" s="24"/>
      <c r="F27" s="6"/>
      <c r="G27" s="6"/>
    </row>
    <row r="28" spans="1:7" s="2" customFormat="1" ht="12">
      <c r="A28" s="6"/>
      <c r="B28" s="6"/>
      <c r="C28" s="24"/>
      <c r="D28" s="24"/>
      <c r="E28" s="24"/>
      <c r="F28" s="6"/>
      <c r="G28" s="6"/>
    </row>
    <row r="29" spans="1:7" s="2" customFormat="1" ht="12">
      <c r="A29" s="7" t="s">
        <v>807</v>
      </c>
      <c r="B29" s="6"/>
      <c r="C29" s="24"/>
      <c r="D29" s="24"/>
      <c r="E29" s="24"/>
      <c r="F29" s="6"/>
      <c r="G29" s="6"/>
    </row>
    <row r="30" spans="1:7" s="2" customFormat="1" ht="12">
      <c r="A30" s="20" t="s">
        <v>775</v>
      </c>
      <c r="B30" s="389">
        <v>19.971870604781998</v>
      </c>
      <c r="C30" s="390">
        <v>18.899733806566104</v>
      </c>
      <c r="D30" s="390">
        <v>14.901960784313726</v>
      </c>
      <c r="E30" s="390">
        <v>21.414986686953213</v>
      </c>
      <c r="F30" s="389">
        <v>20.82654590473708</v>
      </c>
      <c r="G30" s="389">
        <v>20.23016292787251</v>
      </c>
    </row>
    <row r="31" spans="1:7" s="2" customFormat="1" ht="12">
      <c r="A31" s="18" t="s">
        <v>794</v>
      </c>
      <c r="B31" s="324">
        <v>19.91636173549399</v>
      </c>
      <c r="C31" s="325">
        <v>13.477088948787062</v>
      </c>
      <c r="D31" s="325">
        <v>12.17183770883055</v>
      </c>
      <c r="E31" s="325">
        <v>24.93321460373998</v>
      </c>
      <c r="F31" s="324">
        <v>23.631758895783207</v>
      </c>
      <c r="G31" s="324">
        <v>21.965705559152102</v>
      </c>
    </row>
    <row r="32" spans="1:7" s="2" customFormat="1" ht="12">
      <c r="A32" s="18" t="s">
        <v>795</v>
      </c>
      <c r="B32" s="324">
        <v>28.005464480874316</v>
      </c>
      <c r="C32" s="325">
        <v>19.51951951951952</v>
      </c>
      <c r="D32" s="325">
        <v>44.44444444444444</v>
      </c>
      <c r="E32" s="325">
        <v>33.6231884057971</v>
      </c>
      <c r="F32" s="324">
        <v>25.936120734659006</v>
      </c>
      <c r="G32" s="324">
        <v>24.21465368329333</v>
      </c>
    </row>
    <row r="33" spans="1:7" s="2" customFormat="1" ht="12">
      <c r="A33" s="18" t="s">
        <v>796</v>
      </c>
      <c r="B33" s="324">
        <v>16.409623689080817</v>
      </c>
      <c r="C33" s="325">
        <v>23.167848699763592</v>
      </c>
      <c r="D33" s="325">
        <v>2.7027027027027026</v>
      </c>
      <c r="E33" s="325">
        <v>14.38415159345392</v>
      </c>
      <c r="F33" s="324">
        <v>17.31597557055609</v>
      </c>
      <c r="G33" s="324">
        <v>16.271106746195763</v>
      </c>
    </row>
    <row r="34" spans="1:7" s="2" customFormat="1" ht="12">
      <c r="A34" s="6"/>
      <c r="B34" s="6"/>
      <c r="C34" s="24"/>
      <c r="D34" s="24"/>
      <c r="E34" s="24"/>
      <c r="F34" s="6"/>
      <c r="G34" s="6"/>
    </row>
    <row r="35" spans="1:7" s="2" customFormat="1" ht="12">
      <c r="A35" s="7" t="s">
        <v>808</v>
      </c>
      <c r="B35" s="6"/>
      <c r="C35" s="24"/>
      <c r="D35" s="24"/>
      <c r="E35" s="24"/>
      <c r="F35" s="6"/>
      <c r="G35" s="6"/>
    </row>
    <row r="36" spans="1:7" s="2" customFormat="1" ht="12">
      <c r="A36" s="20" t="s">
        <v>775</v>
      </c>
      <c r="B36" s="389">
        <v>33.872480075011715</v>
      </c>
      <c r="C36" s="390">
        <v>31.32209405501331</v>
      </c>
      <c r="D36" s="390">
        <v>37.84313725490196</v>
      </c>
      <c r="E36" s="390">
        <v>34.19551160136935</v>
      </c>
      <c r="F36" s="389">
        <v>31.961458265459047</v>
      </c>
      <c r="G36" s="389">
        <v>33.29644364213358</v>
      </c>
    </row>
    <row r="37" spans="1:7" s="2" customFormat="1" ht="12">
      <c r="A37" s="18" t="s">
        <v>794</v>
      </c>
      <c r="B37" s="324">
        <v>34.44851019341348</v>
      </c>
      <c r="C37" s="325">
        <v>38.274932614555254</v>
      </c>
      <c r="D37" s="325">
        <v>33.17422434367542</v>
      </c>
      <c r="E37" s="325">
        <v>33.659839715048975</v>
      </c>
      <c r="F37" s="324">
        <v>34.207927060909206</v>
      </c>
      <c r="G37" s="324">
        <v>35.20442209053334</v>
      </c>
    </row>
    <row r="38" spans="1:7" s="2" customFormat="1" ht="12">
      <c r="A38" s="18" t="s">
        <v>795</v>
      </c>
      <c r="B38" s="324">
        <v>27.595628415300546</v>
      </c>
      <c r="C38" s="325">
        <v>18.01801801801802</v>
      </c>
      <c r="D38" s="325">
        <v>35.18518518518518</v>
      </c>
      <c r="E38" s="325">
        <v>35.65217391304348</v>
      </c>
      <c r="F38" s="324">
        <v>33.52000379668739</v>
      </c>
      <c r="G38" s="324">
        <v>35.90427564700307</v>
      </c>
    </row>
    <row r="39" spans="1:7" s="2" customFormat="1" ht="12">
      <c r="A39" s="18" t="s">
        <v>796</v>
      </c>
      <c r="B39" s="324">
        <v>36.02714373843307</v>
      </c>
      <c r="C39" s="325">
        <v>35.69739952718676</v>
      </c>
      <c r="D39" s="325">
        <v>94.5945945945946</v>
      </c>
      <c r="E39" s="325">
        <v>34.2807924203273</v>
      </c>
      <c r="F39" s="324">
        <v>30.00803600128576</v>
      </c>
      <c r="G39" s="324">
        <v>29.823410524080558</v>
      </c>
    </row>
    <row r="40" spans="1:7" s="2" customFormat="1" ht="12">
      <c r="A40" s="12"/>
      <c r="B40" s="6"/>
      <c r="C40" s="24"/>
      <c r="D40" s="24"/>
      <c r="E40" s="24"/>
      <c r="F40" s="6"/>
      <c r="G40" s="6"/>
    </row>
    <row r="41" spans="1:7" s="2" customFormat="1" ht="12">
      <c r="A41" s="7" t="s">
        <v>809</v>
      </c>
      <c r="B41" s="6"/>
      <c r="C41" s="24"/>
      <c r="D41" s="24"/>
      <c r="E41" s="24"/>
      <c r="F41" s="6"/>
      <c r="G41" s="6"/>
    </row>
    <row r="42" spans="1:7" s="2" customFormat="1" ht="12">
      <c r="A42" s="20" t="s">
        <v>775</v>
      </c>
      <c r="B42" s="389">
        <v>14.627285513361462</v>
      </c>
      <c r="C42" s="390">
        <v>18.189884649511978</v>
      </c>
      <c r="D42" s="390">
        <v>17.058823529411764</v>
      </c>
      <c r="E42" s="390">
        <v>12.628375808292125</v>
      </c>
      <c r="F42" s="389">
        <v>15.331986707499837</v>
      </c>
      <c r="G42" s="389">
        <v>14.200279403479321</v>
      </c>
    </row>
    <row r="43" spans="1:7" s="2" customFormat="1" ht="12">
      <c r="A43" s="18" t="s">
        <v>794</v>
      </c>
      <c r="B43" s="324">
        <v>9.82749607945635</v>
      </c>
      <c r="C43" s="325">
        <v>12.129380053908356</v>
      </c>
      <c r="D43" s="325">
        <v>20.763723150357997</v>
      </c>
      <c r="E43" s="325">
        <v>4.986642920747997</v>
      </c>
      <c r="F43" s="324">
        <v>8.339875902241358</v>
      </c>
      <c r="G43" s="324">
        <v>9.286722108792723</v>
      </c>
    </row>
    <row r="44" spans="1:7" s="2" customFormat="1" ht="12">
      <c r="A44" s="18" t="s">
        <v>795</v>
      </c>
      <c r="B44" s="324">
        <v>15.846994535519126</v>
      </c>
      <c r="C44" s="325">
        <v>24.924924924924923</v>
      </c>
      <c r="D44" s="325">
        <v>0</v>
      </c>
      <c r="E44" s="325">
        <v>9.565217391304348</v>
      </c>
      <c r="F44" s="324">
        <v>10.858525936120735</v>
      </c>
      <c r="G44" s="324">
        <v>9.650396685876759</v>
      </c>
    </row>
    <row r="45" spans="1:7" s="2" customFormat="1" ht="12">
      <c r="A45" s="18" t="s">
        <v>796</v>
      </c>
      <c r="B45" s="324">
        <v>19.740900678593462</v>
      </c>
      <c r="C45" s="325">
        <v>18.203309692671397</v>
      </c>
      <c r="D45" s="325">
        <v>0</v>
      </c>
      <c r="E45" s="325">
        <v>20.930232558139537</v>
      </c>
      <c r="F45" s="324">
        <v>21.284153005464482</v>
      </c>
      <c r="G45" s="324">
        <v>22.06970297930752</v>
      </c>
    </row>
    <row r="46" spans="1:7" s="2" customFormat="1" ht="12">
      <c r="A46" s="6"/>
      <c r="B46" s="6"/>
      <c r="C46" s="24"/>
      <c r="D46" s="24"/>
      <c r="E46" s="24"/>
      <c r="F46" s="6"/>
      <c r="G46" s="6"/>
    </row>
    <row r="47" spans="1:7" s="2" customFormat="1" ht="12">
      <c r="A47" s="7" t="s">
        <v>810</v>
      </c>
      <c r="B47" s="6"/>
      <c r="C47" s="24"/>
      <c r="D47" s="24"/>
      <c r="E47" s="24"/>
      <c r="F47" s="6"/>
      <c r="G47" s="6"/>
    </row>
    <row r="48" spans="1:7" s="2" customFormat="1" ht="12">
      <c r="A48" s="20" t="s">
        <v>775</v>
      </c>
      <c r="B48" s="389">
        <v>31.528363806844816</v>
      </c>
      <c r="C48" s="390">
        <v>31.588287488908605</v>
      </c>
      <c r="D48" s="390">
        <v>30.19607843137255</v>
      </c>
      <c r="E48" s="390">
        <v>31.761125903385317</v>
      </c>
      <c r="F48" s="389">
        <v>31.88000912230403</v>
      </c>
      <c r="G48" s="389">
        <v>32.27311402651459</v>
      </c>
    </row>
    <row r="49" spans="1:7" s="2" customFormat="1" ht="12">
      <c r="A49" s="18" t="s">
        <v>794</v>
      </c>
      <c r="B49" s="324">
        <v>35.80763199163617</v>
      </c>
      <c r="C49" s="325">
        <v>36.118598382749326</v>
      </c>
      <c r="D49" s="325">
        <v>33.89021479713604</v>
      </c>
      <c r="E49" s="325">
        <v>36.420302760463045</v>
      </c>
      <c r="F49" s="324">
        <v>33.82043814106623</v>
      </c>
      <c r="G49" s="324">
        <v>33.543150241521836</v>
      </c>
    </row>
    <row r="50" spans="1:7" s="2" customFormat="1" ht="12">
      <c r="A50" s="18" t="s">
        <v>795</v>
      </c>
      <c r="B50" s="324">
        <v>28.551912568306008</v>
      </c>
      <c r="C50" s="325">
        <v>37.53753753753754</v>
      </c>
      <c r="D50" s="325">
        <v>20.37037037037037</v>
      </c>
      <c r="E50" s="325">
        <v>21.15942028985507</v>
      </c>
      <c r="F50" s="324">
        <v>29.685349532532868</v>
      </c>
      <c r="G50" s="324">
        <v>30.230673983826833</v>
      </c>
    </row>
    <row r="51" spans="1:7" s="2" customFormat="1" ht="12">
      <c r="A51" s="18" t="s">
        <v>796</v>
      </c>
      <c r="B51" s="324">
        <v>27.82233189389266</v>
      </c>
      <c r="C51" s="325">
        <v>22.93144208037825</v>
      </c>
      <c r="D51" s="325">
        <v>2.7027027027027026</v>
      </c>
      <c r="E51" s="325">
        <v>30.40482342807924</v>
      </c>
      <c r="F51" s="324">
        <v>31.39183542269367</v>
      </c>
      <c r="G51" s="324">
        <v>31.835779750416158</v>
      </c>
    </row>
    <row r="52" spans="1:7" s="2" customFormat="1" ht="12">
      <c r="A52" s="6"/>
      <c r="B52" s="6"/>
      <c r="F52" s="6"/>
      <c r="G52" s="6"/>
    </row>
    <row r="53" spans="1:7" s="2" customFormat="1" ht="9" customHeight="1">
      <c r="A53" s="4"/>
      <c r="B53" s="4"/>
      <c r="C53" s="3"/>
      <c r="D53" s="3"/>
      <c r="E53" s="3"/>
      <c r="F53" s="4"/>
      <c r="G53" s="4"/>
    </row>
    <row r="54" s="2" customFormat="1" ht="9" customHeight="1"/>
    <row r="55" s="2" customFormat="1" ht="12">
      <c r="A55" s="239" t="s">
        <v>783</v>
      </c>
    </row>
    <row r="56" s="2" customFormat="1" ht="12">
      <c r="A56" s="527" t="s">
        <v>58</v>
      </c>
    </row>
    <row r="57" s="2" customFormat="1" ht="12"/>
    <row r="58" s="2" customFormat="1" ht="12"/>
    <row r="59" s="2" customFormat="1" ht="12"/>
    <row r="60" s="2" customFormat="1" ht="12"/>
    <row r="61" s="2" customFormat="1" ht="12"/>
  </sheetData>
  <mergeCells count="4">
    <mergeCell ref="B7:B8"/>
    <mergeCell ref="C7:C8"/>
    <mergeCell ref="D7:D8"/>
    <mergeCell ref="E7:E8"/>
  </mergeCells>
  <printOptions horizontalCentered="1"/>
  <pageMargins left="0.5905511811023623" right="0.3937007874015748" top="0.5905511811023623" bottom="0.5905511811023623" header="0.5118110236220472" footer="0.5118110236220472"/>
  <pageSetup fitToHeight="1" fitToWidth="1"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2:G60"/>
  <sheetViews>
    <sheetView workbookViewId="0" topLeftCell="A40">
      <selection activeCell="C31" sqref="C30:C31"/>
    </sheetView>
  </sheetViews>
  <sheetFormatPr defaultColWidth="9.140625" defaultRowHeight="12.75"/>
  <cols>
    <col min="1" max="1" width="44.7109375" style="0" customWidth="1"/>
    <col min="2" max="3" width="8.7109375" style="0" customWidth="1"/>
    <col min="6" max="7" width="9.7109375" style="0" customWidth="1"/>
    <col min="8" max="8" width="10.28125" style="0" customWidth="1"/>
  </cols>
  <sheetData>
    <row r="2" ht="12.75">
      <c r="A2" s="1" t="s">
        <v>70</v>
      </c>
    </row>
    <row r="3" ht="12.75">
      <c r="A3" s="1" t="s">
        <v>662</v>
      </c>
    </row>
    <row r="6" spans="1:7" s="5" customFormat="1" ht="12" customHeight="1">
      <c r="A6" s="13"/>
      <c r="B6" s="343" t="s">
        <v>519</v>
      </c>
      <c r="C6" s="15"/>
      <c r="D6" s="15"/>
      <c r="E6" s="15"/>
      <c r="F6" s="341" t="s">
        <v>278</v>
      </c>
      <c r="G6" s="344" t="s">
        <v>767</v>
      </c>
    </row>
    <row r="7" spans="1:7" s="2" customFormat="1" ht="12">
      <c r="A7" s="16"/>
      <c r="B7" s="861" t="s">
        <v>763</v>
      </c>
      <c r="C7" s="863" t="s">
        <v>764</v>
      </c>
      <c r="D7" s="861" t="s">
        <v>765</v>
      </c>
      <c r="E7" s="861" t="s">
        <v>766</v>
      </c>
      <c r="F7" s="342" t="s">
        <v>768</v>
      </c>
      <c r="G7" s="342"/>
    </row>
    <row r="8" spans="1:7" s="2" customFormat="1" ht="12" customHeight="1">
      <c r="A8" s="17"/>
      <c r="B8" s="862"/>
      <c r="C8" s="864"/>
      <c r="D8" s="862"/>
      <c r="E8" s="862"/>
      <c r="F8" s="340" t="s">
        <v>763</v>
      </c>
      <c r="G8" s="340" t="s">
        <v>763</v>
      </c>
    </row>
    <row r="9" spans="1:7" s="2" customFormat="1" ht="12">
      <c r="A9" s="6"/>
      <c r="B9" s="6"/>
      <c r="F9" s="8"/>
      <c r="G9" s="6"/>
    </row>
    <row r="10" spans="1:7" s="2" customFormat="1" ht="12">
      <c r="A10" s="20" t="s">
        <v>696</v>
      </c>
      <c r="B10" s="326">
        <v>4270</v>
      </c>
      <c r="C10" s="328">
        <v>1130</v>
      </c>
      <c r="D10" s="328">
        <v>510</v>
      </c>
      <c r="E10" s="328">
        <v>2630</v>
      </c>
      <c r="F10" s="326">
        <v>122780</v>
      </c>
      <c r="G10" s="326">
        <v>695770</v>
      </c>
    </row>
    <row r="11" spans="1:7" s="2" customFormat="1" ht="12">
      <c r="A11" s="29">
        <f>(B10*B17)/100</f>
        <v>919.8616971401782</v>
      </c>
      <c r="B11" s="27"/>
      <c r="C11" s="28"/>
      <c r="D11" s="28"/>
      <c r="E11" s="28"/>
      <c r="F11" s="27"/>
      <c r="G11" s="27"/>
    </row>
    <row r="12" spans="1:7" s="2" customFormat="1" ht="12">
      <c r="A12" s="6"/>
      <c r="B12" s="9"/>
      <c r="C12" s="329"/>
      <c r="D12" s="329"/>
      <c r="E12" s="329"/>
      <c r="F12" s="9"/>
      <c r="G12" s="9"/>
    </row>
    <row r="13" spans="1:7" s="2" customFormat="1" ht="12">
      <c r="A13" s="7" t="s">
        <v>822</v>
      </c>
      <c r="B13" s="6"/>
      <c r="C13" s="24"/>
      <c r="D13" s="24"/>
      <c r="E13" s="24"/>
      <c r="F13" s="6"/>
      <c r="G13" s="6"/>
    </row>
    <row r="14" spans="1:7" s="2" customFormat="1" ht="12">
      <c r="A14" s="6" t="s">
        <v>812</v>
      </c>
      <c r="B14" s="322">
        <v>24.074074074074073</v>
      </c>
      <c r="C14" s="323">
        <v>18.722271517302573</v>
      </c>
      <c r="D14" s="323">
        <v>5.88235294117647</v>
      </c>
      <c r="E14" s="323">
        <v>29.897299353366297</v>
      </c>
      <c r="F14" s="322">
        <v>23.71717599530853</v>
      </c>
      <c r="G14" s="322">
        <v>15.872388497315196</v>
      </c>
    </row>
    <row r="15" spans="1:7" s="2" customFormat="1" ht="12">
      <c r="A15" s="21" t="s">
        <v>813</v>
      </c>
      <c r="B15" s="336">
        <v>0.14064697609001406</v>
      </c>
      <c r="C15" s="337">
        <v>0.08873114463176575</v>
      </c>
      <c r="D15" s="337">
        <v>0</v>
      </c>
      <c r="E15" s="337">
        <v>0.1901863826550019</v>
      </c>
      <c r="F15" s="336">
        <v>0.4838079103407832</v>
      </c>
      <c r="G15" s="336">
        <v>0.24289705763990296</v>
      </c>
    </row>
    <row r="16" spans="1:7" s="2" customFormat="1" ht="12">
      <c r="A16" s="21" t="s">
        <v>816</v>
      </c>
      <c r="B16" s="336">
        <v>2.390998593530239</v>
      </c>
      <c r="C16" s="337">
        <v>5.412599822537711</v>
      </c>
      <c r="D16" s="337">
        <v>0.7843137254901961</v>
      </c>
      <c r="E16" s="337">
        <v>1.407379231647014</v>
      </c>
      <c r="F16" s="336">
        <v>6.45158662930866</v>
      </c>
      <c r="G16" s="336">
        <v>4.146065930022651</v>
      </c>
    </row>
    <row r="17" spans="1:7" s="2" customFormat="1" ht="12">
      <c r="A17" s="21" t="s">
        <v>814</v>
      </c>
      <c r="B17" s="336">
        <v>21.54242850445382</v>
      </c>
      <c r="C17" s="337">
        <v>13.220940550133097</v>
      </c>
      <c r="D17" s="337">
        <v>5.098039215686274</v>
      </c>
      <c r="E17" s="337">
        <v>28.29973373906428</v>
      </c>
      <c r="F17" s="336">
        <v>16.781781455659086</v>
      </c>
      <c r="G17" s="336">
        <v>11.483425509652642</v>
      </c>
    </row>
    <row r="18" spans="1:7" s="2" customFormat="1" ht="7.5" customHeight="1">
      <c r="A18" s="6"/>
      <c r="B18" s="322"/>
      <c r="C18" s="323"/>
      <c r="D18" s="323"/>
      <c r="E18" s="323"/>
      <c r="F18" s="322"/>
      <c r="G18" s="322"/>
    </row>
    <row r="19" spans="1:7" s="2" customFormat="1" ht="12">
      <c r="A19" s="6" t="s">
        <v>815</v>
      </c>
      <c r="B19" s="322">
        <v>33.82559774964838</v>
      </c>
      <c r="C19" s="323">
        <v>4.702750665483585</v>
      </c>
      <c r="D19" s="323">
        <v>4.901960784313726</v>
      </c>
      <c r="E19" s="323">
        <v>51.92088246481552</v>
      </c>
      <c r="F19" s="322">
        <v>33.403922590734346</v>
      </c>
      <c r="G19" s="322">
        <v>34.042813121615254</v>
      </c>
    </row>
    <row r="20" spans="1:7" s="2" customFormat="1" ht="12">
      <c r="A20" s="21" t="s">
        <v>817</v>
      </c>
      <c r="B20" s="336">
        <v>7.032348804500703</v>
      </c>
      <c r="C20" s="337">
        <v>2.5732031943212066</v>
      </c>
      <c r="D20" s="337">
        <v>4.901960784313726</v>
      </c>
      <c r="E20" s="337">
        <v>9.357170026626093</v>
      </c>
      <c r="F20" s="336">
        <v>11.38903368736561</v>
      </c>
      <c r="G20" s="336">
        <v>9.389911579721977</v>
      </c>
    </row>
    <row r="21" spans="1:7" s="2" customFormat="1" ht="12">
      <c r="A21" s="21" t="s">
        <v>818</v>
      </c>
      <c r="B21" s="336">
        <v>26.79324894514768</v>
      </c>
      <c r="C21" s="337">
        <v>2.129547471162378</v>
      </c>
      <c r="D21" s="337">
        <v>0</v>
      </c>
      <c r="E21" s="337">
        <v>42.56371243818943</v>
      </c>
      <c r="F21" s="336">
        <v>22.01488890336874</v>
      </c>
      <c r="G21" s="336">
        <v>24.652901541893275</v>
      </c>
    </row>
    <row r="22" spans="1:7" s="2" customFormat="1" ht="7.5" customHeight="1">
      <c r="A22" s="6"/>
      <c r="B22" s="322"/>
      <c r="C22" s="323"/>
      <c r="D22" s="323"/>
      <c r="E22" s="323"/>
      <c r="F22" s="322"/>
      <c r="G22" s="322"/>
    </row>
    <row r="23" spans="1:7" s="2" customFormat="1" ht="12">
      <c r="A23" s="6" t="s">
        <v>819</v>
      </c>
      <c r="B23" s="322">
        <v>31.03609939052977</v>
      </c>
      <c r="C23" s="323">
        <v>65.0399290150843</v>
      </c>
      <c r="D23" s="323">
        <v>79.80392156862746</v>
      </c>
      <c r="E23" s="323">
        <v>6.99885888170407</v>
      </c>
      <c r="F23" s="322">
        <v>28.09262396559588</v>
      </c>
      <c r="G23" s="322">
        <v>34.04726862977314</v>
      </c>
    </row>
    <row r="24" spans="1:7" s="2" customFormat="1" ht="12">
      <c r="A24" s="21" t="s">
        <v>698</v>
      </c>
      <c r="B24" s="336">
        <v>17.20581340834505</v>
      </c>
      <c r="C24" s="337">
        <v>33.54037267080746</v>
      </c>
      <c r="D24" s="337">
        <v>61.76470588235294</v>
      </c>
      <c r="E24" s="337">
        <v>1.5595283377710156</v>
      </c>
      <c r="F24" s="336">
        <v>14.681208053691275</v>
      </c>
      <c r="G24" s="336">
        <v>20.05266123190489</v>
      </c>
    </row>
    <row r="25" spans="1:7" s="2" customFormat="1" ht="12">
      <c r="A25" s="21" t="s">
        <v>820</v>
      </c>
      <c r="B25" s="336">
        <v>13.830285982184717</v>
      </c>
      <c r="C25" s="337">
        <v>31.49955634427684</v>
      </c>
      <c r="D25" s="337">
        <v>18.03921568627451</v>
      </c>
      <c r="E25" s="337">
        <v>5.439330543933055</v>
      </c>
      <c r="F25" s="336">
        <v>13.411415911904607</v>
      </c>
      <c r="G25" s="336">
        <v>13.994607397868256</v>
      </c>
    </row>
    <row r="26" spans="1:7" s="2" customFormat="1" ht="7.5" customHeight="1">
      <c r="A26" s="6"/>
      <c r="B26" s="322"/>
      <c r="C26" s="323"/>
      <c r="D26" s="323"/>
      <c r="E26" s="323"/>
      <c r="F26" s="322"/>
      <c r="G26" s="322"/>
    </row>
    <row r="27" spans="1:7" s="2" customFormat="1" ht="12">
      <c r="A27" s="6" t="s">
        <v>821</v>
      </c>
      <c r="B27" s="322">
        <v>11.064228785747773</v>
      </c>
      <c r="C27" s="323">
        <v>11.535048802129548</v>
      </c>
      <c r="D27" s="323">
        <v>9.411764705882353</v>
      </c>
      <c r="E27" s="323">
        <v>11.182959300114112</v>
      </c>
      <c r="F27" s="322">
        <v>14.786277448361243</v>
      </c>
      <c r="G27" s="322">
        <v>16.037529751296407</v>
      </c>
    </row>
    <row r="28" spans="1:7" s="2" customFormat="1" ht="7.5" customHeight="1">
      <c r="A28" s="6"/>
      <c r="B28" s="6"/>
      <c r="C28" s="24"/>
      <c r="D28" s="24"/>
      <c r="E28" s="24"/>
      <c r="F28" s="6"/>
      <c r="G28" s="6"/>
    </row>
    <row r="29" spans="1:7" s="2" customFormat="1" ht="12">
      <c r="A29" s="6" t="s">
        <v>124</v>
      </c>
      <c r="B29" s="322">
        <v>100</v>
      </c>
      <c r="C29" s="323">
        <v>100</v>
      </c>
      <c r="D29" s="323">
        <v>100</v>
      </c>
      <c r="E29" s="323">
        <v>100</v>
      </c>
      <c r="F29" s="322">
        <v>100</v>
      </c>
      <c r="G29" s="322">
        <v>100</v>
      </c>
    </row>
    <row r="30" spans="1:7" s="2" customFormat="1" ht="12">
      <c r="A30" s="6"/>
      <c r="B30" s="6"/>
      <c r="C30" s="24"/>
      <c r="D30" s="24"/>
      <c r="E30" s="24"/>
      <c r="F30" s="6"/>
      <c r="G30" s="6"/>
    </row>
    <row r="31" spans="1:7" s="2" customFormat="1" ht="12">
      <c r="A31" s="6"/>
      <c r="B31" s="6"/>
      <c r="C31" s="24"/>
      <c r="D31" s="24"/>
      <c r="E31" s="24"/>
      <c r="F31" s="6"/>
      <c r="G31" s="6"/>
    </row>
    <row r="32" spans="1:7" s="2" customFormat="1" ht="12">
      <c r="A32" s="7" t="s">
        <v>641</v>
      </c>
      <c r="B32" s="6"/>
      <c r="C32" s="24"/>
      <c r="D32" s="24"/>
      <c r="E32" s="24"/>
      <c r="F32" s="6"/>
      <c r="G32" s="6"/>
    </row>
    <row r="33" spans="1:7" s="2" customFormat="1" ht="12">
      <c r="A33" s="20" t="s">
        <v>775</v>
      </c>
      <c r="B33" s="389">
        <v>24.074074074074073</v>
      </c>
      <c r="C33" s="466">
        <v>18.722271517302573</v>
      </c>
      <c r="D33" s="390">
        <v>5.88235294117647</v>
      </c>
      <c r="E33" s="390">
        <v>29.897299353366297</v>
      </c>
      <c r="F33" s="389">
        <v>23.71717599530853</v>
      </c>
      <c r="G33" s="389">
        <v>15.872388497315196</v>
      </c>
    </row>
    <row r="34" spans="1:7" s="2" customFormat="1" ht="12">
      <c r="A34" s="18" t="s">
        <v>794</v>
      </c>
      <c r="B34" s="324">
        <v>26.136957658128594</v>
      </c>
      <c r="C34" s="371">
        <v>5.3908355795148255</v>
      </c>
      <c r="D34" s="325">
        <v>4.534606205250596</v>
      </c>
      <c r="E34" s="325">
        <v>41.05075690115761</v>
      </c>
      <c r="F34" s="324">
        <v>17.30783841965303</v>
      </c>
      <c r="G34" s="324">
        <v>11.40547449496207</v>
      </c>
    </row>
    <row r="35" spans="1:7" s="2" customFormat="1" ht="12">
      <c r="A35" s="18" t="s">
        <v>795</v>
      </c>
      <c r="B35" s="324">
        <v>21.311475409836063</v>
      </c>
      <c r="C35" s="371">
        <v>20.12012012012012</v>
      </c>
      <c r="D35" s="325">
        <v>7.4074074074074066</v>
      </c>
      <c r="E35" s="325">
        <v>24.637681159420293</v>
      </c>
      <c r="F35" s="324">
        <v>25.89815386075649</v>
      </c>
      <c r="G35" s="324">
        <v>16.981824296436706</v>
      </c>
    </row>
    <row r="36" spans="1:7" s="2" customFormat="1" ht="12">
      <c r="A36" s="18" t="s">
        <v>796</v>
      </c>
      <c r="B36" s="324">
        <v>22.887106724244294</v>
      </c>
      <c r="C36" s="371">
        <v>29.314420803782504</v>
      </c>
      <c r="D36" s="325">
        <v>18.91891891891892</v>
      </c>
      <c r="E36" s="325">
        <v>20.671834625322997</v>
      </c>
      <c r="F36" s="324">
        <v>27.045965927354548</v>
      </c>
      <c r="G36" s="324">
        <v>20.42401192178038</v>
      </c>
    </row>
    <row r="37" spans="1:7" s="2" customFormat="1" ht="12">
      <c r="A37" s="6"/>
      <c r="B37" s="6"/>
      <c r="C37" s="24"/>
      <c r="D37" s="24"/>
      <c r="E37" s="24"/>
      <c r="F37" s="6"/>
      <c r="G37" s="6"/>
    </row>
    <row r="38" spans="1:7" s="2" customFormat="1" ht="12">
      <c r="A38" s="7" t="s">
        <v>823</v>
      </c>
      <c r="B38" s="6"/>
      <c r="C38" s="24"/>
      <c r="D38" s="24"/>
      <c r="E38" s="24"/>
      <c r="F38" s="6"/>
      <c r="G38" s="6"/>
    </row>
    <row r="39" spans="1:7" s="2" customFormat="1" ht="12">
      <c r="A39" s="20" t="s">
        <v>775</v>
      </c>
      <c r="B39" s="389">
        <v>33.82559774964838</v>
      </c>
      <c r="C39" s="390">
        <v>4.702750665483585</v>
      </c>
      <c r="D39" s="390">
        <v>4.901960784313726</v>
      </c>
      <c r="E39" s="390">
        <v>51.92088246481552</v>
      </c>
      <c r="F39" s="389">
        <v>33.403922590734346</v>
      </c>
      <c r="G39" s="389">
        <v>34.042813121615254</v>
      </c>
    </row>
    <row r="40" spans="1:7" s="2" customFormat="1" ht="12">
      <c r="A40" s="18" t="s">
        <v>794</v>
      </c>
      <c r="B40" s="324">
        <v>33.4553058024046</v>
      </c>
      <c r="C40" s="325">
        <v>3.5040431266846364</v>
      </c>
      <c r="D40" s="325">
        <v>5.727923627684964</v>
      </c>
      <c r="E40" s="325">
        <v>53.695458593054326</v>
      </c>
      <c r="F40" s="324">
        <v>34.33962264150943</v>
      </c>
      <c r="G40" s="324">
        <v>35.070630612685285</v>
      </c>
    </row>
    <row r="41" spans="1:7" s="2" customFormat="1" ht="12">
      <c r="A41" s="18" t="s">
        <v>795</v>
      </c>
      <c r="B41" s="324">
        <v>18.852459016393443</v>
      </c>
      <c r="C41" s="325">
        <v>5.105105105105105</v>
      </c>
      <c r="D41" s="325">
        <v>1.8518518518518516</v>
      </c>
      <c r="E41" s="325">
        <v>34.78260869565217</v>
      </c>
      <c r="F41" s="324">
        <v>21.66959327986332</v>
      </c>
      <c r="G41" s="324">
        <v>24.9185991408961</v>
      </c>
    </row>
    <row r="42" spans="1:7" s="2" customFormat="1" ht="12">
      <c r="A42" s="18" t="s">
        <v>796</v>
      </c>
      <c r="B42" s="324">
        <v>41.024059222702036</v>
      </c>
      <c r="C42" s="325">
        <v>5.4373522458628845</v>
      </c>
      <c r="D42" s="325">
        <v>0</v>
      </c>
      <c r="E42" s="325">
        <v>55.297157622739014</v>
      </c>
      <c r="F42" s="324">
        <v>36.783992285438764</v>
      </c>
      <c r="G42" s="324">
        <v>37.39548534614495</v>
      </c>
    </row>
    <row r="43" spans="1:7" s="2" customFormat="1" ht="12">
      <c r="A43" s="12"/>
      <c r="B43" s="6"/>
      <c r="C43" s="24"/>
      <c r="D43" s="24"/>
      <c r="E43" s="24"/>
      <c r="F43" s="6"/>
      <c r="G43" s="6"/>
    </row>
    <row r="44" spans="1:7" s="2" customFormat="1" ht="12">
      <c r="A44" s="7" t="s">
        <v>824</v>
      </c>
      <c r="B44" s="6"/>
      <c r="C44" s="24"/>
      <c r="D44" s="24"/>
      <c r="E44" s="24"/>
      <c r="F44" s="6"/>
      <c r="G44" s="6"/>
    </row>
    <row r="45" spans="1:7" s="2" customFormat="1" ht="12">
      <c r="A45" s="20" t="s">
        <v>775</v>
      </c>
      <c r="B45" s="389">
        <v>31.03609939052977</v>
      </c>
      <c r="C45" s="390">
        <v>65.0399290150843</v>
      </c>
      <c r="D45" s="390">
        <v>79.80392156862746</v>
      </c>
      <c r="E45" s="390">
        <v>6.99885888170407</v>
      </c>
      <c r="F45" s="389">
        <v>28.09262396559588</v>
      </c>
      <c r="G45" s="389">
        <v>34.04726862977314</v>
      </c>
    </row>
    <row r="46" spans="1:7" s="2" customFormat="1" ht="12">
      <c r="A46" s="18" t="s">
        <v>794</v>
      </c>
      <c r="B46" s="324">
        <v>35.59853633037115</v>
      </c>
      <c r="C46" s="325">
        <v>81.13207547169812</v>
      </c>
      <c r="D46" s="325">
        <v>79.95226730310262</v>
      </c>
      <c r="E46" s="325">
        <v>4.007123775601069</v>
      </c>
      <c r="F46" s="324">
        <v>36.61896922882107</v>
      </c>
      <c r="G46" s="324">
        <v>41.98761681855153</v>
      </c>
    </row>
    <row r="47" spans="1:7" s="2" customFormat="1" ht="12">
      <c r="A47" s="18" t="s">
        <v>795</v>
      </c>
      <c r="B47" s="324">
        <v>45.08196721311475</v>
      </c>
      <c r="C47" s="325">
        <v>57.95795795795796</v>
      </c>
      <c r="D47" s="325">
        <v>81.48148148148148</v>
      </c>
      <c r="E47" s="325">
        <v>26.956521739130434</v>
      </c>
      <c r="F47" s="324">
        <v>38.8685871577049</v>
      </c>
      <c r="G47" s="324">
        <v>42.24742803858324</v>
      </c>
    </row>
    <row r="48" spans="1:7" s="2" customFormat="1" ht="12">
      <c r="A48" s="18" t="s">
        <v>796</v>
      </c>
      <c r="B48" s="324">
        <v>19.309068476249227</v>
      </c>
      <c r="C48" s="325">
        <v>56.50118203309693</v>
      </c>
      <c r="D48" s="325">
        <v>75.67567567567568</v>
      </c>
      <c r="E48" s="325">
        <v>3.962101636520241</v>
      </c>
      <c r="F48" s="324">
        <v>19.03246544519447</v>
      </c>
      <c r="G48" s="324">
        <v>20.90975621779242</v>
      </c>
    </row>
    <row r="49" spans="1:7" s="2" customFormat="1" ht="12">
      <c r="A49" s="18"/>
      <c r="B49" s="6"/>
      <c r="C49" s="24"/>
      <c r="D49" s="24"/>
      <c r="E49" s="24"/>
      <c r="F49" s="6"/>
      <c r="G49" s="6"/>
    </row>
    <row r="50" spans="1:7" s="2" customFormat="1" ht="12">
      <c r="A50" s="7" t="s">
        <v>825</v>
      </c>
      <c r="B50" s="6"/>
      <c r="C50" s="24"/>
      <c r="D50" s="24"/>
      <c r="E50" s="24"/>
      <c r="F50" s="6"/>
      <c r="G50" s="6"/>
    </row>
    <row r="51" spans="1:7" s="2" customFormat="1" ht="12">
      <c r="A51" s="20" t="s">
        <v>775</v>
      </c>
      <c r="B51" s="389">
        <v>11.064228785747773</v>
      </c>
      <c r="C51" s="390">
        <v>11.535048802129548</v>
      </c>
      <c r="D51" s="390">
        <v>9.411764705882353</v>
      </c>
      <c r="E51" s="390">
        <v>11.182959300114112</v>
      </c>
      <c r="F51" s="389">
        <v>14.786277448361243</v>
      </c>
      <c r="G51" s="389">
        <v>16.037529751296407</v>
      </c>
    </row>
    <row r="52" spans="1:7" s="2" customFormat="1" ht="12">
      <c r="A52" s="18" t="s">
        <v>794</v>
      </c>
      <c r="B52" s="324">
        <v>4.809200209095661</v>
      </c>
      <c r="C52" s="325">
        <v>9.973045822102426</v>
      </c>
      <c r="D52" s="325">
        <v>9.785202863961814</v>
      </c>
      <c r="E52" s="325">
        <v>1.2466607301869992</v>
      </c>
      <c r="F52" s="324">
        <v>11.73356971001646</v>
      </c>
      <c r="G52" s="324">
        <v>11.536278073801105</v>
      </c>
    </row>
    <row r="53" spans="1:7" s="2" customFormat="1" ht="12">
      <c r="A53" s="18" t="s">
        <v>795</v>
      </c>
      <c r="B53" s="324">
        <v>14.754098360655737</v>
      </c>
      <c r="C53" s="325">
        <v>16.816816816816818</v>
      </c>
      <c r="D53" s="325">
        <v>9.25925925925926</v>
      </c>
      <c r="E53" s="325">
        <v>13.623188405797102</v>
      </c>
      <c r="F53" s="324">
        <v>13.563665701675287</v>
      </c>
      <c r="G53" s="324">
        <v>15.852148524083953</v>
      </c>
    </row>
    <row r="54" spans="1:7" s="2" customFormat="1" ht="12">
      <c r="A54" s="18" t="s">
        <v>796</v>
      </c>
      <c r="B54" s="324">
        <v>16.779765576804444</v>
      </c>
      <c r="C54" s="325">
        <v>8.747044917257684</v>
      </c>
      <c r="D54" s="325">
        <v>5.405405405405405</v>
      </c>
      <c r="E54" s="325">
        <v>20.068906115417743</v>
      </c>
      <c r="F54" s="324">
        <v>17.137576342012213</v>
      </c>
      <c r="G54" s="324">
        <v>21.270746514282244</v>
      </c>
    </row>
    <row r="55" spans="1:7" s="2" customFormat="1" ht="12">
      <c r="A55" s="18"/>
      <c r="B55" s="6"/>
      <c r="C55" s="24"/>
      <c r="D55" s="24"/>
      <c r="E55" s="24"/>
      <c r="F55" s="6"/>
      <c r="G55" s="6"/>
    </row>
    <row r="56" spans="1:7" s="2" customFormat="1" ht="9" customHeight="1">
      <c r="A56" s="4"/>
      <c r="B56" s="4"/>
      <c r="C56" s="3"/>
      <c r="D56" s="3"/>
      <c r="E56" s="3"/>
      <c r="F56" s="4"/>
      <c r="G56" s="4"/>
    </row>
    <row r="57" s="2" customFormat="1" ht="9" customHeight="1"/>
    <row r="58" s="2" customFormat="1" ht="12">
      <c r="A58" s="239" t="s">
        <v>783</v>
      </c>
    </row>
    <row r="59" s="2" customFormat="1" ht="12">
      <c r="A59" s="10" t="s">
        <v>697</v>
      </c>
    </row>
    <row r="60" s="2" customFormat="1" ht="12">
      <c r="A60" s="527" t="s">
        <v>58</v>
      </c>
    </row>
    <row r="61" s="2" customFormat="1" ht="12"/>
    <row r="62" s="2" customFormat="1" ht="12"/>
    <row r="63" s="2" customFormat="1" ht="12"/>
    <row r="64" s="2" customFormat="1" ht="12"/>
    <row r="65" s="2" customFormat="1" ht="12"/>
  </sheetData>
  <mergeCells count="4">
    <mergeCell ref="B7:B8"/>
    <mergeCell ref="C7:C8"/>
    <mergeCell ref="D7:D8"/>
    <mergeCell ref="E7:E8"/>
  </mergeCells>
  <printOptions horizontalCentered="1"/>
  <pageMargins left="0.5905511811023623" right="0.3937007874015748" top="0.5905511811023623" bottom="0.5905511811023623" header="0.5118110236220472" footer="0.5118110236220472"/>
  <pageSetup fitToHeight="1" fitToWidth="1" horizontalDpi="600" verticalDpi="600" orientation="portrait" paperSize="9" scale="94" r:id="rId1"/>
</worksheet>
</file>

<file path=xl/worksheets/sheet14.xml><?xml version="1.0" encoding="utf-8"?>
<worksheet xmlns="http://schemas.openxmlformats.org/spreadsheetml/2006/main" xmlns:r="http://schemas.openxmlformats.org/officeDocument/2006/relationships">
  <sheetPr>
    <pageSetUpPr fitToPage="1"/>
  </sheetPr>
  <dimension ref="A2:H72"/>
  <sheetViews>
    <sheetView workbookViewId="0" topLeftCell="A40">
      <selection activeCell="E15" sqref="E15"/>
    </sheetView>
  </sheetViews>
  <sheetFormatPr defaultColWidth="9.140625" defaultRowHeight="12.75"/>
  <cols>
    <col min="1" max="1" width="40.7109375" style="0" customWidth="1"/>
    <col min="2" max="3" width="8.7109375" style="0" customWidth="1"/>
    <col min="6" max="7" width="9.7109375" style="0" customWidth="1"/>
    <col min="8" max="8" width="10.28125" style="0" customWidth="1"/>
  </cols>
  <sheetData>
    <row r="2" ht="12.75">
      <c r="A2" s="1" t="s">
        <v>71</v>
      </c>
    </row>
    <row r="3" ht="12.75">
      <c r="A3" s="1" t="s">
        <v>663</v>
      </c>
    </row>
    <row r="6" spans="1:7" s="5" customFormat="1" ht="12" customHeight="1">
      <c r="A6" s="13"/>
      <c r="B6" s="343" t="s">
        <v>519</v>
      </c>
      <c r="C6" s="15"/>
      <c r="D6" s="15"/>
      <c r="E6" s="15"/>
      <c r="F6" s="341" t="s">
        <v>278</v>
      </c>
      <c r="G6" s="344" t="s">
        <v>767</v>
      </c>
    </row>
    <row r="7" spans="1:7" s="2" customFormat="1" ht="12">
      <c r="A7" s="16"/>
      <c r="B7" s="861" t="s">
        <v>763</v>
      </c>
      <c r="C7" s="863" t="s">
        <v>764</v>
      </c>
      <c r="D7" s="861" t="s">
        <v>765</v>
      </c>
      <c r="E7" s="861" t="s">
        <v>766</v>
      </c>
      <c r="F7" s="342" t="s">
        <v>768</v>
      </c>
      <c r="G7" s="342"/>
    </row>
    <row r="8" spans="1:7" s="2" customFormat="1" ht="12" customHeight="1">
      <c r="A8" s="17"/>
      <c r="B8" s="862"/>
      <c r="C8" s="864"/>
      <c r="D8" s="862"/>
      <c r="E8" s="862"/>
      <c r="F8" s="340" t="s">
        <v>763</v>
      </c>
      <c r="G8" s="340" t="s">
        <v>763</v>
      </c>
    </row>
    <row r="9" spans="1:7" s="2" customFormat="1" ht="12">
      <c r="A9" s="6"/>
      <c r="B9" s="6"/>
      <c r="F9" s="8"/>
      <c r="G9" s="6"/>
    </row>
    <row r="10" spans="1:7" s="2" customFormat="1" ht="12">
      <c r="A10" s="20" t="s">
        <v>696</v>
      </c>
      <c r="B10" s="326">
        <v>4270</v>
      </c>
      <c r="C10" s="328">
        <v>1130</v>
      </c>
      <c r="D10" s="328">
        <v>510</v>
      </c>
      <c r="E10" s="328">
        <v>2630</v>
      </c>
      <c r="F10" s="326">
        <v>122780</v>
      </c>
      <c r="G10" s="326">
        <v>695770</v>
      </c>
    </row>
    <row r="11" spans="1:7" s="2" customFormat="1" ht="12">
      <c r="A11" s="26"/>
      <c r="B11" s="27"/>
      <c r="C11" s="28"/>
      <c r="D11" s="28"/>
      <c r="E11" s="28"/>
      <c r="F11" s="27"/>
      <c r="G11" s="27"/>
    </row>
    <row r="12" spans="1:7" s="2" customFormat="1" ht="12">
      <c r="A12" s="6"/>
      <c r="B12" s="9"/>
      <c r="C12" s="329"/>
      <c r="D12" s="329"/>
      <c r="E12" s="329"/>
      <c r="F12" s="9"/>
      <c r="G12" s="9"/>
    </row>
    <row r="13" spans="1:7" s="2" customFormat="1" ht="12">
      <c r="A13" s="7" t="s">
        <v>826</v>
      </c>
      <c r="B13" s="6"/>
      <c r="C13" s="24"/>
      <c r="D13" s="24"/>
      <c r="E13" s="24"/>
      <c r="F13" s="6"/>
      <c r="G13" s="6"/>
    </row>
    <row r="14" spans="1:7" s="2" customFormat="1" ht="12">
      <c r="A14" s="25" t="s">
        <v>10</v>
      </c>
      <c r="B14" s="322">
        <v>14.20534458509142</v>
      </c>
      <c r="C14" s="323">
        <v>8.16326530612245</v>
      </c>
      <c r="D14" s="323">
        <v>1.1764705882352942</v>
      </c>
      <c r="E14" s="323">
        <v>19.322936477748193</v>
      </c>
      <c r="F14" s="322">
        <v>13.450511500619013</v>
      </c>
      <c r="G14" s="322">
        <v>8.537041082659737</v>
      </c>
    </row>
    <row r="15" spans="1:7" s="2" customFormat="1" ht="12">
      <c r="A15" s="25" t="s">
        <v>15</v>
      </c>
      <c r="B15" s="322">
        <v>35.958743553680264</v>
      </c>
      <c r="C15" s="323">
        <v>28.926353149955634</v>
      </c>
      <c r="D15" s="323">
        <v>36.27450980392157</v>
      </c>
      <c r="E15" s="323">
        <v>38.912133891213394</v>
      </c>
      <c r="F15" s="322">
        <v>37.170945461653744</v>
      </c>
      <c r="G15" s="322">
        <v>33.86157454783778</v>
      </c>
    </row>
    <row r="16" spans="1:7" s="2" customFormat="1" ht="12">
      <c r="A16" s="25" t="s">
        <v>16</v>
      </c>
      <c r="B16" s="322">
        <v>19.831223628691983</v>
      </c>
      <c r="C16" s="323">
        <v>20.496894409937887</v>
      </c>
      <c r="D16" s="323">
        <v>18.627450980392158</v>
      </c>
      <c r="E16" s="323">
        <v>19.779383796120197</v>
      </c>
      <c r="F16" s="322">
        <v>19.199192024499904</v>
      </c>
      <c r="G16" s="322">
        <v>19.178950454749284</v>
      </c>
    </row>
    <row r="17" spans="1:7" s="2" customFormat="1" ht="12">
      <c r="A17" s="25" t="s">
        <v>17</v>
      </c>
      <c r="B17" s="322">
        <v>30.004688232536335</v>
      </c>
      <c r="C17" s="323">
        <v>42.41348713398403</v>
      </c>
      <c r="D17" s="323">
        <v>43.92156862745098</v>
      </c>
      <c r="E17" s="323">
        <v>21.98554583491822</v>
      </c>
      <c r="F17" s="322">
        <v>30.17935101322734</v>
      </c>
      <c r="G17" s="322">
        <v>38.4224339147532</v>
      </c>
    </row>
    <row r="18" spans="1:7" s="2" customFormat="1" ht="12">
      <c r="A18" s="25" t="s">
        <v>763</v>
      </c>
      <c r="B18" s="322">
        <v>100</v>
      </c>
      <c r="C18" s="323">
        <v>100</v>
      </c>
      <c r="D18" s="323">
        <v>100</v>
      </c>
      <c r="E18" s="323">
        <v>100</v>
      </c>
      <c r="F18" s="322">
        <v>100</v>
      </c>
      <c r="G18" s="322">
        <v>100</v>
      </c>
    </row>
    <row r="19" spans="1:7" s="2" customFormat="1" ht="12">
      <c r="A19" s="6"/>
      <c r="B19" s="6"/>
      <c r="C19" s="24"/>
      <c r="D19" s="24"/>
      <c r="E19" s="24"/>
      <c r="F19" s="6"/>
      <c r="G19" s="6"/>
    </row>
    <row r="20" spans="1:7" s="2" customFormat="1" ht="12">
      <c r="A20" s="7" t="s">
        <v>3</v>
      </c>
      <c r="B20" s="6"/>
      <c r="C20" s="24"/>
      <c r="D20" s="24"/>
      <c r="E20" s="24"/>
      <c r="F20" s="6"/>
      <c r="G20" s="6"/>
    </row>
    <row r="21" spans="1:7" s="2" customFormat="1" ht="12">
      <c r="A21" s="25" t="s">
        <v>0</v>
      </c>
      <c r="B21" s="322">
        <v>14.556962025316455</v>
      </c>
      <c r="C21" s="323">
        <v>8.78438331854481</v>
      </c>
      <c r="D21" s="323">
        <v>1.1764705882352942</v>
      </c>
      <c r="E21" s="323">
        <v>19.627234689996197</v>
      </c>
      <c r="F21" s="322">
        <v>15.129178341043852</v>
      </c>
      <c r="G21" s="322">
        <v>9.845523220383805</v>
      </c>
    </row>
    <row r="22" spans="1:7" s="2" customFormat="1" ht="12">
      <c r="A22" s="25" t="s">
        <v>18</v>
      </c>
      <c r="B22" s="322">
        <v>41.58462259728083</v>
      </c>
      <c r="C22" s="323">
        <v>33.71783496007099</v>
      </c>
      <c r="D22" s="323">
        <v>53.529411764705884</v>
      </c>
      <c r="E22" s="323">
        <v>42.63978699125143</v>
      </c>
      <c r="F22" s="322">
        <v>39.88564540301036</v>
      </c>
      <c r="G22" s="322">
        <v>37.09598601832795</v>
      </c>
    </row>
    <row r="23" spans="1:7" s="2" customFormat="1" ht="12">
      <c r="A23" s="25" t="s">
        <v>1</v>
      </c>
      <c r="B23" s="322">
        <v>27.168307548054383</v>
      </c>
      <c r="C23" s="323">
        <v>30.87843833185448</v>
      </c>
      <c r="D23" s="323">
        <v>12.745098039215685</v>
      </c>
      <c r="E23" s="323">
        <v>28.37580829212628</v>
      </c>
      <c r="F23" s="322">
        <v>27.83361569036294</v>
      </c>
      <c r="G23" s="322">
        <v>33.64742270411976</v>
      </c>
    </row>
    <row r="24" spans="1:7" s="2" customFormat="1" ht="12">
      <c r="A24" s="25" t="s">
        <v>2</v>
      </c>
      <c r="B24" s="322">
        <v>16.690107829348335</v>
      </c>
      <c r="C24" s="323">
        <v>26.619343389529725</v>
      </c>
      <c r="D24" s="323">
        <v>32.549019607843135</v>
      </c>
      <c r="E24" s="323">
        <v>9.357170026626093</v>
      </c>
      <c r="F24" s="322">
        <v>17.151560565582848</v>
      </c>
      <c r="G24" s="322">
        <v>19.41106805716848</v>
      </c>
    </row>
    <row r="25" spans="1:7" s="2" customFormat="1" ht="12">
      <c r="A25" s="25" t="s">
        <v>763</v>
      </c>
      <c r="B25" s="322">
        <v>100</v>
      </c>
      <c r="C25" s="323">
        <v>100</v>
      </c>
      <c r="D25" s="323">
        <v>100</v>
      </c>
      <c r="E25" s="323">
        <v>100</v>
      </c>
      <c r="F25" s="322">
        <v>100</v>
      </c>
      <c r="G25" s="322">
        <v>100</v>
      </c>
    </row>
    <row r="26" spans="1:7" s="2" customFormat="1" ht="12">
      <c r="A26" s="21"/>
      <c r="B26" s="6"/>
      <c r="C26" s="24"/>
      <c r="D26" s="24"/>
      <c r="E26" s="24"/>
      <c r="F26" s="6"/>
      <c r="G26" s="6"/>
    </row>
    <row r="27" spans="1:7" s="2" customFormat="1" ht="12">
      <c r="A27" s="21"/>
      <c r="B27" s="6"/>
      <c r="C27" s="24"/>
      <c r="D27" s="24"/>
      <c r="E27" s="24"/>
      <c r="F27" s="6"/>
      <c r="G27" s="6"/>
    </row>
    <row r="28" spans="1:7" s="2" customFormat="1" ht="12.75">
      <c r="A28" s="338" t="s">
        <v>4</v>
      </c>
      <c r="B28" s="6"/>
      <c r="C28" s="24"/>
      <c r="D28" s="24"/>
      <c r="E28" s="24"/>
      <c r="F28" s="6"/>
      <c r="G28" s="6"/>
    </row>
    <row r="29" spans="1:7" s="2" customFormat="1" ht="12">
      <c r="A29" s="7"/>
      <c r="B29" s="6"/>
      <c r="C29" s="24"/>
      <c r="D29" s="24"/>
      <c r="E29" s="24"/>
      <c r="F29" s="6"/>
      <c r="G29" s="6"/>
    </row>
    <row r="30" spans="1:7" s="2" customFormat="1" ht="12">
      <c r="A30" s="7" t="s">
        <v>5</v>
      </c>
      <c r="B30" s="6"/>
      <c r="C30" s="24"/>
      <c r="D30" s="24"/>
      <c r="E30" s="24"/>
      <c r="F30" s="6"/>
      <c r="G30" s="6"/>
    </row>
    <row r="31" spans="1:7" s="2" customFormat="1" ht="12">
      <c r="A31" s="20" t="s">
        <v>6</v>
      </c>
      <c r="B31" s="389">
        <v>50.16408813877168</v>
      </c>
      <c r="C31" s="390">
        <v>37.089618456078085</v>
      </c>
      <c r="D31" s="390">
        <v>37.450980392156865</v>
      </c>
      <c r="E31" s="390">
        <v>58.23507036896159</v>
      </c>
      <c r="F31" s="389">
        <v>50.62145696227276</v>
      </c>
      <c r="G31" s="389">
        <v>42.398615630497524</v>
      </c>
    </row>
    <row r="32" spans="1:7" s="2" customFormat="1" ht="12">
      <c r="A32" s="18" t="s">
        <v>794</v>
      </c>
      <c r="B32" s="324">
        <v>53.78985886042864</v>
      </c>
      <c r="C32" s="325">
        <v>21.563342318059302</v>
      </c>
      <c r="D32" s="325">
        <v>40.334128878281625</v>
      </c>
      <c r="E32" s="325">
        <v>69.45681211041853</v>
      </c>
      <c r="F32" s="324">
        <v>44.81195390654679</v>
      </c>
      <c r="G32" s="324">
        <v>37.762727619806455</v>
      </c>
    </row>
    <row r="33" spans="1:7" s="2" customFormat="1" ht="12">
      <c r="A33" s="18" t="s">
        <v>795</v>
      </c>
      <c r="B33" s="324">
        <v>39.48087431693989</v>
      </c>
      <c r="C33" s="325">
        <v>32.432432432432435</v>
      </c>
      <c r="D33" s="325">
        <v>14.814814814814813</v>
      </c>
      <c r="E33" s="325">
        <v>50.14492753623189</v>
      </c>
      <c r="F33" s="324">
        <v>50.55289260120544</v>
      </c>
      <c r="G33" s="324">
        <v>40.59800969167036</v>
      </c>
    </row>
    <row r="34" spans="1:7" s="2" customFormat="1" ht="12">
      <c r="A34" s="18" t="s">
        <v>796</v>
      </c>
      <c r="B34" s="324">
        <v>50.70943861813695</v>
      </c>
      <c r="C34" s="325">
        <v>54.37352245862884</v>
      </c>
      <c r="D34" s="325">
        <v>37.83783783783784</v>
      </c>
      <c r="E34" s="325">
        <v>49.784668389319556</v>
      </c>
      <c r="F34" s="324">
        <v>54.33140469302475</v>
      </c>
      <c r="G34" s="324">
        <v>48.586942920305326</v>
      </c>
    </row>
    <row r="35" spans="1:7" s="2" customFormat="1" ht="12">
      <c r="A35" s="6"/>
      <c r="B35" s="6"/>
      <c r="C35" s="24"/>
      <c r="D35" s="24"/>
      <c r="E35" s="24"/>
      <c r="F35" s="6"/>
      <c r="G35" s="6"/>
    </row>
    <row r="36" spans="1:7" s="2" customFormat="1" ht="12">
      <c r="A36" s="7" t="s">
        <v>7</v>
      </c>
      <c r="B36" s="6"/>
      <c r="C36" s="24"/>
      <c r="D36" s="24"/>
      <c r="E36" s="24"/>
      <c r="F36" s="6"/>
      <c r="G36" s="6"/>
    </row>
    <row r="37" spans="1:7" s="2" customFormat="1" ht="12">
      <c r="A37" s="20" t="s">
        <v>6</v>
      </c>
      <c r="B37" s="389">
        <v>19.831223628691983</v>
      </c>
      <c r="C37" s="390">
        <v>20.496894409937887</v>
      </c>
      <c r="D37" s="390">
        <v>18.627450980392158</v>
      </c>
      <c r="E37" s="390">
        <v>19.779383796120197</v>
      </c>
      <c r="F37" s="389">
        <v>19.199192024499904</v>
      </c>
      <c r="G37" s="389">
        <v>19.178950454749284</v>
      </c>
    </row>
    <row r="38" spans="1:7" s="2" customFormat="1" ht="12">
      <c r="A38" s="18" t="s">
        <v>794</v>
      </c>
      <c r="B38" s="324">
        <v>12.388917929952953</v>
      </c>
      <c r="C38" s="325">
        <v>18.328840970350406</v>
      </c>
      <c r="D38" s="325">
        <v>20.047732696897373</v>
      </c>
      <c r="E38" s="325">
        <v>7.5690115761353525</v>
      </c>
      <c r="F38" s="324">
        <v>16.02887172343928</v>
      </c>
      <c r="G38" s="324">
        <v>16.28404959912355</v>
      </c>
    </row>
    <row r="39" spans="1:7" s="2" customFormat="1" ht="12">
      <c r="A39" s="18" t="s">
        <v>795</v>
      </c>
      <c r="B39" s="324">
        <v>17.076502732240435</v>
      </c>
      <c r="C39" s="325">
        <v>24.624624624624623</v>
      </c>
      <c r="D39" s="325">
        <v>12.962962962962962</v>
      </c>
      <c r="E39" s="325">
        <v>10.434782608695652</v>
      </c>
      <c r="F39" s="324">
        <v>13.321626880546722</v>
      </c>
      <c r="G39" s="324">
        <v>15.306418820795816</v>
      </c>
    </row>
    <row r="40" spans="1:7" s="2" customFormat="1" ht="12">
      <c r="A40" s="18" t="s">
        <v>796</v>
      </c>
      <c r="B40" s="324">
        <v>29.858112276372612</v>
      </c>
      <c r="C40" s="325">
        <v>19.148936170212767</v>
      </c>
      <c r="D40" s="325">
        <v>10.81081081081081</v>
      </c>
      <c r="E40" s="325">
        <v>34.366925064599485</v>
      </c>
      <c r="F40" s="324">
        <v>23.201542912246868</v>
      </c>
      <c r="G40" s="324">
        <v>24.40666011929364</v>
      </c>
    </row>
    <row r="41" spans="1:7" s="2" customFormat="1" ht="12">
      <c r="A41" s="18"/>
      <c r="B41" s="6"/>
      <c r="C41" s="24"/>
      <c r="D41" s="24"/>
      <c r="E41" s="24"/>
      <c r="F41" s="6"/>
      <c r="G41" s="6"/>
    </row>
    <row r="42" spans="1:7" s="2" customFormat="1" ht="12">
      <c r="A42" s="18"/>
      <c r="B42" s="6"/>
      <c r="C42" s="24"/>
      <c r="D42" s="24"/>
      <c r="E42" s="24"/>
      <c r="F42" s="6"/>
      <c r="G42" s="6"/>
    </row>
    <row r="43" spans="1:7" s="2" customFormat="1" ht="12.75">
      <c r="A43" s="338" t="s">
        <v>8</v>
      </c>
      <c r="B43" s="6"/>
      <c r="C43" s="24"/>
      <c r="D43" s="24"/>
      <c r="E43" s="24"/>
      <c r="F43" s="6"/>
      <c r="G43" s="6"/>
    </row>
    <row r="44" spans="1:7" s="2" customFormat="1" ht="12">
      <c r="A44" s="7"/>
      <c r="B44" s="6"/>
      <c r="C44" s="24"/>
      <c r="D44" s="24"/>
      <c r="E44" s="24"/>
      <c r="F44" s="6"/>
      <c r="G44" s="6"/>
    </row>
    <row r="45" spans="1:7" s="2" customFormat="1" ht="12">
      <c r="A45" s="7" t="s">
        <v>9</v>
      </c>
      <c r="B45" s="6"/>
      <c r="C45" s="24"/>
      <c r="D45" s="24"/>
      <c r="E45" s="24"/>
      <c r="F45" s="6"/>
      <c r="G45" s="6"/>
    </row>
    <row r="46" spans="1:7" s="2" customFormat="1" ht="12">
      <c r="A46" s="20" t="s">
        <v>6</v>
      </c>
      <c r="B46" s="389">
        <v>56.141584622597286</v>
      </c>
      <c r="C46" s="390">
        <v>42.50221827861579</v>
      </c>
      <c r="D46" s="390">
        <v>54.70588235294118</v>
      </c>
      <c r="E46" s="390">
        <v>62.26702168124763</v>
      </c>
      <c r="F46" s="389">
        <v>55.01482374405421</v>
      </c>
      <c r="G46" s="389">
        <v>46.94150923871175</v>
      </c>
    </row>
    <row r="47" spans="1:7" s="2" customFormat="1" ht="12">
      <c r="A47" s="18" t="s">
        <v>794</v>
      </c>
      <c r="B47" s="324">
        <v>62.049137480397285</v>
      </c>
      <c r="C47" s="325">
        <v>24.797843665768195</v>
      </c>
      <c r="D47" s="325">
        <v>60.381861575178995</v>
      </c>
      <c r="E47" s="325">
        <v>74.97773820124665</v>
      </c>
      <c r="F47" s="324">
        <v>50.76104849943016</v>
      </c>
      <c r="G47" s="324">
        <v>42.624039307471406</v>
      </c>
    </row>
    <row r="48" spans="1:7" s="2" customFormat="1" ht="12">
      <c r="A48" s="18" t="s">
        <v>795</v>
      </c>
      <c r="B48" s="324">
        <v>43.5792349726776</v>
      </c>
      <c r="C48" s="325">
        <v>40.54054054054054</v>
      </c>
      <c r="D48" s="325">
        <v>14.814814814814813</v>
      </c>
      <c r="E48" s="325">
        <v>51.01449275362319</v>
      </c>
      <c r="F48" s="324">
        <v>54.71975701200702</v>
      </c>
      <c r="G48" s="324">
        <v>45.65632786584527</v>
      </c>
    </row>
    <row r="49" spans="1:7" s="2" customFormat="1" ht="12">
      <c r="A49" s="18" t="s">
        <v>796</v>
      </c>
      <c r="B49" s="324">
        <v>54.84268969771746</v>
      </c>
      <c r="C49" s="325">
        <v>59.57446808510638</v>
      </c>
      <c r="D49" s="325">
        <v>48.64864864864865</v>
      </c>
      <c r="E49" s="325">
        <v>53.3161068044789</v>
      </c>
      <c r="F49" s="324">
        <v>57.81420765027322</v>
      </c>
      <c r="G49" s="324">
        <v>52.51043724570471</v>
      </c>
    </row>
    <row r="50" spans="1:7" s="2" customFormat="1" ht="12">
      <c r="A50" s="6"/>
      <c r="B50" s="6"/>
      <c r="C50" s="24"/>
      <c r="D50" s="24"/>
      <c r="E50" s="24"/>
      <c r="F50" s="6"/>
      <c r="G50" s="6"/>
    </row>
    <row r="51" spans="1:7" s="2" customFormat="1" ht="12">
      <c r="A51" s="7" t="s">
        <v>19</v>
      </c>
      <c r="B51" s="6"/>
      <c r="C51" s="24"/>
      <c r="D51" s="24"/>
      <c r="E51" s="24"/>
      <c r="F51" s="6"/>
      <c r="G51" s="6"/>
    </row>
    <row r="52" spans="1:7" s="2" customFormat="1" ht="12">
      <c r="A52" s="20" t="s">
        <v>6</v>
      </c>
      <c r="B52" s="389">
        <v>27.168307548054383</v>
      </c>
      <c r="C52" s="390">
        <v>30.87843833185448</v>
      </c>
      <c r="D52" s="390">
        <v>12.745098039215685</v>
      </c>
      <c r="E52" s="390">
        <v>28.37580829212628</v>
      </c>
      <c r="F52" s="389">
        <v>27.83361569036294</v>
      </c>
      <c r="G52" s="389">
        <v>33.64742270411976</v>
      </c>
    </row>
    <row r="53" spans="1:7" s="2" customFormat="1" ht="12">
      <c r="A53" s="18" t="s">
        <v>794</v>
      </c>
      <c r="B53" s="324">
        <v>19.236800836382645</v>
      </c>
      <c r="C53" s="325">
        <v>45.01347708894879</v>
      </c>
      <c r="D53" s="325">
        <v>0</v>
      </c>
      <c r="E53" s="325">
        <v>17.898486197684775</v>
      </c>
      <c r="F53" s="324">
        <v>30.186146637963784</v>
      </c>
      <c r="G53" s="324">
        <v>36.79564430722241</v>
      </c>
    </row>
    <row r="54" spans="1:7" s="2" customFormat="1" ht="12">
      <c r="A54" s="18" t="s">
        <v>795</v>
      </c>
      <c r="B54" s="324">
        <v>33.7431693989071</v>
      </c>
      <c r="C54" s="325">
        <v>25.225225225225223</v>
      </c>
      <c r="D54" s="325">
        <v>85.18518518518519</v>
      </c>
      <c r="E54" s="325">
        <v>33.91304347826087</v>
      </c>
      <c r="F54" s="324">
        <v>28.87855346210431</v>
      </c>
      <c r="G54" s="324">
        <v>35.43880031184555</v>
      </c>
    </row>
    <row r="55" spans="1:7" s="2" customFormat="1" ht="12">
      <c r="A55" s="18" t="s">
        <v>796</v>
      </c>
      <c r="B55" s="324">
        <v>33.55953115360889</v>
      </c>
      <c r="C55" s="325">
        <v>22.93144208037825</v>
      </c>
      <c r="D55" s="325">
        <v>51.35135135135135</v>
      </c>
      <c r="E55" s="325">
        <v>36.86477174849268</v>
      </c>
      <c r="F55" s="324">
        <v>25.986820957891354</v>
      </c>
      <c r="G55" s="324">
        <v>29.16285895214224</v>
      </c>
    </row>
    <row r="56" spans="1:7" s="2" customFormat="1" ht="9" customHeight="1">
      <c r="A56" s="4"/>
      <c r="B56" s="4"/>
      <c r="C56" s="3"/>
      <c r="D56" s="3"/>
      <c r="E56" s="3"/>
      <c r="F56" s="4"/>
      <c r="G56" s="4"/>
    </row>
    <row r="57" s="2" customFormat="1" ht="9" customHeight="1"/>
    <row r="58" s="2" customFormat="1" ht="12">
      <c r="A58" s="22" t="s">
        <v>72</v>
      </c>
    </row>
    <row r="59" s="2" customFormat="1" ht="12">
      <c r="A59" s="239" t="s">
        <v>783</v>
      </c>
    </row>
    <row r="60" s="2" customFormat="1" ht="12">
      <c r="A60" s="528" t="s">
        <v>58</v>
      </c>
    </row>
    <row r="61" s="2" customFormat="1" ht="12.75">
      <c r="H61"/>
    </row>
    <row r="62" spans="1:8" s="2" customFormat="1" ht="12" customHeight="1">
      <c r="A62" s="868" t="s">
        <v>28</v>
      </c>
      <c r="B62" s="869"/>
      <c r="C62" s="869"/>
      <c r="D62" s="869"/>
      <c r="E62" s="869"/>
      <c r="F62" s="869"/>
      <c r="G62" s="870"/>
      <c r="H62"/>
    </row>
    <row r="63" spans="1:8" s="2" customFormat="1" ht="34.5" customHeight="1">
      <c r="A63" s="865" t="s">
        <v>20</v>
      </c>
      <c r="B63" s="866"/>
      <c r="C63" s="866"/>
      <c r="D63" s="866"/>
      <c r="E63" s="866"/>
      <c r="F63" s="866"/>
      <c r="G63" s="867"/>
      <c r="H63"/>
    </row>
    <row r="64" spans="1:8" s="2" customFormat="1" ht="57" customHeight="1">
      <c r="A64" s="865" t="s">
        <v>21</v>
      </c>
      <c r="B64" s="866"/>
      <c r="C64" s="866"/>
      <c r="D64" s="866"/>
      <c r="E64" s="866"/>
      <c r="F64" s="866"/>
      <c r="G64" s="867"/>
      <c r="H64"/>
    </row>
    <row r="65" spans="1:8" s="2" customFormat="1" ht="24" customHeight="1">
      <c r="A65" s="865" t="s">
        <v>22</v>
      </c>
      <c r="B65" s="866"/>
      <c r="C65" s="866"/>
      <c r="D65" s="866"/>
      <c r="E65" s="866"/>
      <c r="F65" s="866"/>
      <c r="G65" s="867"/>
      <c r="H65"/>
    </row>
    <row r="66" spans="1:8" s="2" customFormat="1" ht="12" customHeight="1">
      <c r="A66" s="365" t="s">
        <v>27</v>
      </c>
      <c r="B66" s="366"/>
      <c r="C66" s="366"/>
      <c r="D66" s="366"/>
      <c r="E66" s="366"/>
      <c r="F66" s="366"/>
      <c r="G66" s="367"/>
      <c r="H66"/>
    </row>
    <row r="67" spans="1:8" s="2" customFormat="1" ht="12" customHeight="1">
      <c r="A67" s="365" t="s">
        <v>23</v>
      </c>
      <c r="B67" s="366"/>
      <c r="C67" s="366"/>
      <c r="D67" s="366"/>
      <c r="E67" s="366"/>
      <c r="F67" s="366"/>
      <c r="G67" s="367"/>
      <c r="H67"/>
    </row>
    <row r="68" spans="1:8" s="2" customFormat="1" ht="12" customHeight="1">
      <c r="A68" s="365" t="s">
        <v>24</v>
      </c>
      <c r="B68" s="366"/>
      <c r="C68" s="366"/>
      <c r="D68" s="366"/>
      <c r="E68" s="366"/>
      <c r="F68" s="366"/>
      <c r="G68" s="367"/>
      <c r="H68"/>
    </row>
    <row r="69" spans="1:8" s="2" customFormat="1" ht="12" customHeight="1">
      <c r="A69" s="365" t="s">
        <v>25</v>
      </c>
      <c r="B69" s="366"/>
      <c r="C69" s="366"/>
      <c r="D69" s="366"/>
      <c r="E69" s="366"/>
      <c r="F69" s="366"/>
      <c r="G69" s="367"/>
      <c r="H69"/>
    </row>
    <row r="70" spans="1:8" s="2" customFormat="1" ht="12" customHeight="1">
      <c r="A70" s="368" t="s">
        <v>26</v>
      </c>
      <c r="B70" s="369"/>
      <c r="C70" s="369"/>
      <c r="D70" s="369"/>
      <c r="E70" s="369"/>
      <c r="F70" s="369"/>
      <c r="G70" s="370"/>
      <c r="H70"/>
    </row>
    <row r="71" s="2" customFormat="1" ht="12" customHeight="1">
      <c r="H71"/>
    </row>
    <row r="72" s="2" customFormat="1" ht="12" customHeight="1">
      <c r="H72"/>
    </row>
    <row r="73" s="2" customFormat="1" ht="12"/>
    <row r="74" s="2" customFormat="1" ht="12"/>
    <row r="75" s="2" customFormat="1" ht="12"/>
  </sheetData>
  <mergeCells count="8">
    <mergeCell ref="A63:G63"/>
    <mergeCell ref="A64:G64"/>
    <mergeCell ref="A65:G65"/>
    <mergeCell ref="A62:G62"/>
    <mergeCell ref="B7:B8"/>
    <mergeCell ref="C7:C8"/>
    <mergeCell ref="D7:D8"/>
    <mergeCell ref="E7:E8"/>
  </mergeCells>
  <printOptions horizontalCentered="1"/>
  <pageMargins left="0.4724409448818898" right="0.31496062992125984" top="0.5905511811023623" bottom="0.3937007874015748" header="0.5118110236220472" footer="0.5118110236220472"/>
  <pageSetup fitToHeight="1" fitToWidth="1" horizontalDpi="600" verticalDpi="600" orientation="portrait" paperSize="9" scale="87" r:id="rId1"/>
</worksheet>
</file>

<file path=xl/worksheets/sheet15.xml><?xml version="1.0" encoding="utf-8"?>
<worksheet xmlns="http://schemas.openxmlformats.org/spreadsheetml/2006/main" xmlns:r="http://schemas.openxmlformats.org/officeDocument/2006/relationships">
  <sheetPr>
    <pageSetUpPr fitToPage="1"/>
  </sheetPr>
  <dimension ref="A2:H79"/>
  <sheetViews>
    <sheetView workbookViewId="0" topLeftCell="A46">
      <selection activeCell="G69" sqref="G69"/>
    </sheetView>
  </sheetViews>
  <sheetFormatPr defaultColWidth="9.140625" defaultRowHeight="12.75"/>
  <cols>
    <col min="1" max="1" width="40.7109375" style="0" customWidth="1"/>
    <col min="2" max="3" width="8.7109375" style="0" customWidth="1"/>
    <col min="6" max="7" width="9.7109375" style="0" customWidth="1"/>
    <col min="8" max="8" width="10.28125" style="0" customWidth="1"/>
  </cols>
  <sheetData>
    <row r="2" ht="12.75">
      <c r="A2" s="1" t="s">
        <v>73</v>
      </c>
    </row>
    <row r="3" ht="12.75">
      <c r="A3" s="1" t="s">
        <v>663</v>
      </c>
    </row>
    <row r="6" spans="1:7" s="5" customFormat="1" ht="12" customHeight="1">
      <c r="A6" s="13"/>
      <c r="B6" s="343" t="s">
        <v>519</v>
      </c>
      <c r="C6" s="15"/>
      <c r="D6" s="15"/>
      <c r="E6" s="15"/>
      <c r="F6" s="341" t="s">
        <v>278</v>
      </c>
      <c r="G6" s="344" t="s">
        <v>767</v>
      </c>
    </row>
    <row r="7" spans="1:7" s="2" customFormat="1" ht="12">
      <c r="A7" s="16"/>
      <c r="B7" s="861" t="s">
        <v>763</v>
      </c>
      <c r="C7" s="863" t="s">
        <v>764</v>
      </c>
      <c r="D7" s="861" t="s">
        <v>765</v>
      </c>
      <c r="E7" s="861" t="s">
        <v>766</v>
      </c>
      <c r="F7" s="342" t="s">
        <v>768</v>
      </c>
      <c r="G7" s="342"/>
    </row>
    <row r="8" spans="1:7" s="2" customFormat="1" ht="12" customHeight="1">
      <c r="A8" s="17"/>
      <c r="B8" s="862"/>
      <c r="C8" s="864"/>
      <c r="D8" s="862"/>
      <c r="E8" s="862"/>
      <c r="F8" s="340" t="s">
        <v>763</v>
      </c>
      <c r="G8" s="340" t="s">
        <v>763</v>
      </c>
    </row>
    <row r="9" spans="1:7" s="2" customFormat="1" ht="12">
      <c r="A9" s="6"/>
      <c r="B9" s="6"/>
      <c r="F9" s="8"/>
      <c r="G9" s="6"/>
    </row>
    <row r="10" spans="1:7" s="2" customFormat="1" ht="12">
      <c r="A10" s="20" t="s">
        <v>696</v>
      </c>
      <c r="B10" s="326">
        <v>4270</v>
      </c>
      <c r="C10" s="328">
        <v>1130</v>
      </c>
      <c r="D10" s="328">
        <v>510</v>
      </c>
      <c r="E10" s="328">
        <v>2630</v>
      </c>
      <c r="F10" s="326">
        <v>122780</v>
      </c>
      <c r="G10" s="326">
        <v>695770</v>
      </c>
    </row>
    <row r="11" spans="1:7" s="2" customFormat="1" ht="12">
      <c r="A11" s="26"/>
      <c r="B11" s="27"/>
      <c r="C11" s="28"/>
      <c r="D11" s="28"/>
      <c r="E11" s="28"/>
      <c r="F11" s="27"/>
      <c r="G11" s="27"/>
    </row>
    <row r="12" spans="1:7" s="2" customFormat="1" ht="12">
      <c r="A12" s="7"/>
      <c r="B12" s="9"/>
      <c r="C12" s="329"/>
      <c r="D12" s="329"/>
      <c r="E12" s="329"/>
      <c r="F12" s="9"/>
      <c r="G12" s="9"/>
    </row>
    <row r="13" spans="1:7" s="2" customFormat="1" ht="12">
      <c r="A13" s="7" t="s">
        <v>90</v>
      </c>
      <c r="B13" s="9"/>
      <c r="C13" s="329"/>
      <c r="D13" s="329"/>
      <c r="E13" s="329"/>
      <c r="F13" s="9"/>
      <c r="G13" s="9"/>
    </row>
    <row r="14" spans="1:7" s="2" customFormat="1" ht="12">
      <c r="A14" s="7" t="s">
        <v>91</v>
      </c>
      <c r="B14" s="9"/>
      <c r="C14" s="329"/>
      <c r="D14" s="329"/>
      <c r="E14" s="329"/>
      <c r="F14" s="9"/>
      <c r="G14" s="9"/>
    </row>
    <row r="15" spans="1:7" s="2" customFormat="1" ht="12">
      <c r="A15" s="20" t="s">
        <v>775</v>
      </c>
      <c r="B15" s="441">
        <v>33.52086263478669</v>
      </c>
      <c r="C15" s="508">
        <v>31.410825199645075</v>
      </c>
      <c r="D15" s="508">
        <v>32.35294117647059</v>
      </c>
      <c r="E15" s="508">
        <v>34.65195891974135</v>
      </c>
      <c r="F15" s="441">
        <v>28.34104385221867</v>
      </c>
      <c r="G15" s="441">
        <v>29.109128330133032</v>
      </c>
    </row>
    <row r="16" spans="1:7" s="2" customFormat="1" ht="12">
      <c r="A16" s="18" t="s">
        <v>794</v>
      </c>
      <c r="B16" s="319">
        <v>33.559853633037115</v>
      </c>
      <c r="C16" s="321">
        <v>36.118598382749326</v>
      </c>
      <c r="D16" s="321">
        <v>30.787589498806682</v>
      </c>
      <c r="E16" s="321">
        <v>33.74888691006233</v>
      </c>
      <c r="F16" s="319">
        <v>31.35114600481195</v>
      </c>
      <c r="G16" s="319">
        <v>33.60091628902943</v>
      </c>
    </row>
    <row r="17" spans="1:7" s="2" customFormat="1" ht="12">
      <c r="A17" s="18" t="s">
        <v>795</v>
      </c>
      <c r="B17" s="319">
        <v>32.10382513661202</v>
      </c>
      <c r="C17" s="321">
        <v>27.927927927927925</v>
      </c>
      <c r="D17" s="321">
        <v>62.96296296296296</v>
      </c>
      <c r="E17" s="321">
        <v>31.30434782608696</v>
      </c>
      <c r="F17" s="319">
        <v>27.658867637985857</v>
      </c>
      <c r="G17" s="319">
        <v>27.15425653882018</v>
      </c>
    </row>
    <row r="18" spans="1:7" s="2" customFormat="1" ht="12">
      <c r="A18" s="18" t="s">
        <v>796</v>
      </c>
      <c r="B18" s="319">
        <v>34.11474398519432</v>
      </c>
      <c r="C18" s="321">
        <v>30.023640661938533</v>
      </c>
      <c r="D18" s="321">
        <v>5.405405405405405</v>
      </c>
      <c r="E18" s="321">
        <v>36.52024117140396</v>
      </c>
      <c r="F18" s="319">
        <v>26.66184506589521</v>
      </c>
      <c r="G18" s="319">
        <v>24.94852475551629</v>
      </c>
    </row>
    <row r="19" spans="1:7" s="2" customFormat="1" ht="12">
      <c r="A19" s="6"/>
      <c r="B19" s="9"/>
      <c r="C19" s="329"/>
      <c r="D19" s="329"/>
      <c r="E19" s="329"/>
      <c r="F19" s="9"/>
      <c r="G19" s="9"/>
    </row>
    <row r="20" spans="1:7" s="2" customFormat="1" ht="12">
      <c r="A20" s="7" t="s">
        <v>42</v>
      </c>
      <c r="B20" s="6"/>
      <c r="C20" s="24"/>
      <c r="D20" s="24"/>
      <c r="E20" s="24"/>
      <c r="F20" s="6"/>
      <c r="G20" s="6"/>
    </row>
    <row r="21" spans="1:7" s="2" customFormat="1" ht="12">
      <c r="A21" s="25" t="s">
        <v>29</v>
      </c>
      <c r="B21" s="322">
        <v>35.94405594405594</v>
      </c>
      <c r="C21" s="323">
        <v>43.78531073446328</v>
      </c>
      <c r="D21" s="323">
        <v>67.87878787878789</v>
      </c>
      <c r="E21" s="323">
        <v>27.113062568605926</v>
      </c>
      <c r="F21" s="322">
        <v>35.53281986435222</v>
      </c>
      <c r="G21" s="322">
        <v>35.504512867102484</v>
      </c>
    </row>
    <row r="22" spans="1:7" s="2" customFormat="1" ht="12">
      <c r="A22" s="25" t="s">
        <v>30</v>
      </c>
      <c r="B22" s="322">
        <v>2.237762237762238</v>
      </c>
      <c r="C22" s="323">
        <v>5.084745762711865</v>
      </c>
      <c r="D22" s="323">
        <v>0</v>
      </c>
      <c r="E22" s="323">
        <v>1.5367727771679474</v>
      </c>
      <c r="F22" s="322">
        <v>3.356707667547994</v>
      </c>
      <c r="G22" s="322">
        <v>3.8981494282385003</v>
      </c>
    </row>
    <row r="23" spans="1:7" s="2" customFormat="1" ht="12">
      <c r="A23" s="25" t="s">
        <v>41</v>
      </c>
      <c r="B23" s="322">
        <v>41.88811188811189</v>
      </c>
      <c r="C23" s="323">
        <v>23.44632768361582</v>
      </c>
      <c r="D23" s="323">
        <v>6.0606060606060606</v>
      </c>
      <c r="E23" s="323">
        <v>55.54335894621295</v>
      </c>
      <c r="F23" s="322">
        <v>33.28543510748362</v>
      </c>
      <c r="G23" s="322">
        <v>26.45606620188415</v>
      </c>
    </row>
    <row r="24" spans="1:7" s="2" customFormat="1" ht="12">
      <c r="A24" s="25" t="s">
        <v>74</v>
      </c>
      <c r="B24" s="322">
        <v>11.538461538461538</v>
      </c>
      <c r="C24" s="323">
        <v>15.819209039548024</v>
      </c>
      <c r="D24" s="323">
        <v>26.060606060606062</v>
      </c>
      <c r="E24" s="323">
        <v>7.244785949506037</v>
      </c>
      <c r="F24" s="322">
        <v>15.84090125301759</v>
      </c>
      <c r="G24" s="322">
        <v>21.370450101712322</v>
      </c>
    </row>
    <row r="25" spans="1:7" s="2" customFormat="1" ht="12">
      <c r="A25" s="25" t="s">
        <v>43</v>
      </c>
      <c r="B25" s="322">
        <v>5.454545454545454</v>
      </c>
      <c r="C25" s="323">
        <v>3.954802259887006</v>
      </c>
      <c r="D25" s="323">
        <v>0</v>
      </c>
      <c r="E25" s="323">
        <v>7.025246981339188</v>
      </c>
      <c r="F25" s="322">
        <v>9.633291182894585</v>
      </c>
      <c r="G25" s="322">
        <v>9.380246084569352</v>
      </c>
    </row>
    <row r="26" spans="1:7" s="2" customFormat="1" ht="12">
      <c r="A26" s="25" t="s">
        <v>120</v>
      </c>
      <c r="B26" s="322">
        <v>2.937062937062937</v>
      </c>
      <c r="C26" s="323">
        <v>7.909604519774012</v>
      </c>
      <c r="D26" s="323">
        <v>0</v>
      </c>
      <c r="E26" s="323">
        <v>1.5367727771679474</v>
      </c>
      <c r="F26" s="322">
        <v>2.350844924703989</v>
      </c>
      <c r="G26" s="322">
        <v>3.390575316493196</v>
      </c>
    </row>
    <row r="27" spans="1:7" s="2" customFormat="1" ht="12">
      <c r="A27" s="25" t="s">
        <v>763</v>
      </c>
      <c r="B27" s="322">
        <v>100</v>
      </c>
      <c r="C27" s="323">
        <v>100</v>
      </c>
      <c r="D27" s="323">
        <v>100</v>
      </c>
      <c r="E27" s="323">
        <v>100</v>
      </c>
      <c r="F27" s="322">
        <v>100</v>
      </c>
      <c r="G27" s="322">
        <v>100</v>
      </c>
    </row>
    <row r="28" spans="1:7" s="2" customFormat="1" ht="12">
      <c r="A28" s="7"/>
      <c r="B28" s="6"/>
      <c r="C28" s="24"/>
      <c r="D28" s="24"/>
      <c r="E28" s="24"/>
      <c r="F28" s="6"/>
      <c r="G28" s="6"/>
    </row>
    <row r="29" spans="1:7" s="2" customFormat="1" ht="12">
      <c r="A29" s="7" t="s">
        <v>102</v>
      </c>
      <c r="B29" s="6"/>
      <c r="C29" s="24"/>
      <c r="D29" s="24"/>
      <c r="E29" s="24"/>
      <c r="F29" s="6"/>
      <c r="G29" s="6"/>
    </row>
    <row r="30" spans="1:7" s="2" customFormat="1" ht="12">
      <c r="A30" s="7" t="s">
        <v>103</v>
      </c>
      <c r="B30" s="6"/>
      <c r="C30" s="24"/>
      <c r="D30" s="24"/>
      <c r="E30" s="24"/>
      <c r="F30" s="6"/>
      <c r="G30" s="6"/>
    </row>
    <row r="31" spans="1:7" s="2" customFormat="1" ht="12">
      <c r="A31" s="25" t="s">
        <v>667</v>
      </c>
      <c r="B31" s="322">
        <v>43.84615384615385</v>
      </c>
      <c r="C31" s="323">
        <v>39.26553672316384</v>
      </c>
      <c r="D31" s="323">
        <v>53.939393939393945</v>
      </c>
      <c r="E31" s="323">
        <v>43.7980241492865</v>
      </c>
      <c r="F31" s="322">
        <v>46.68352684216577</v>
      </c>
      <c r="G31" s="322">
        <v>42.356763375664094</v>
      </c>
    </row>
    <row r="32" spans="1:7" s="2" customFormat="1" ht="12">
      <c r="A32" s="25" t="s">
        <v>668</v>
      </c>
      <c r="B32" s="322">
        <v>11.678321678321678</v>
      </c>
      <c r="C32" s="323">
        <v>10.16949152542373</v>
      </c>
      <c r="D32" s="323">
        <v>5.454545454545454</v>
      </c>
      <c r="E32" s="323">
        <v>13.391877058177826</v>
      </c>
      <c r="F32" s="322">
        <v>19.939073456719164</v>
      </c>
      <c r="G32" s="322">
        <v>19.69170303951968</v>
      </c>
    </row>
    <row r="33" spans="1:7" s="2" customFormat="1" ht="12">
      <c r="A33" s="25" t="s">
        <v>642</v>
      </c>
      <c r="B33" s="322">
        <v>35.73426573426573</v>
      </c>
      <c r="C33" s="323">
        <v>21.1864406779661</v>
      </c>
      <c r="D33" s="323">
        <v>38.78787878787879</v>
      </c>
      <c r="E33" s="323">
        <v>40.83424807903403</v>
      </c>
      <c r="F33" s="322">
        <v>22.695137372111738</v>
      </c>
      <c r="G33" s="322">
        <v>24.896806430588747</v>
      </c>
    </row>
    <row r="34" spans="1:7" s="2" customFormat="1" ht="12">
      <c r="A34" s="25" t="s">
        <v>666</v>
      </c>
      <c r="B34" s="322">
        <v>8.741258741258742</v>
      </c>
      <c r="C34" s="323">
        <v>29.37853107344633</v>
      </c>
      <c r="D34" s="323">
        <v>1.8181818181818181</v>
      </c>
      <c r="E34" s="323">
        <v>1.9758507135016465</v>
      </c>
      <c r="F34" s="322">
        <v>10.682262329003333</v>
      </c>
      <c r="G34" s="322">
        <v>13.05472715422748</v>
      </c>
    </row>
    <row r="35" spans="1:7" s="2" customFormat="1" ht="12">
      <c r="A35" s="25" t="s">
        <v>763</v>
      </c>
      <c r="B35" s="322">
        <v>100</v>
      </c>
      <c r="C35" s="323">
        <v>100</v>
      </c>
      <c r="D35" s="323">
        <v>100</v>
      </c>
      <c r="E35" s="323">
        <v>100</v>
      </c>
      <c r="F35" s="322">
        <v>100</v>
      </c>
      <c r="G35" s="322">
        <v>100</v>
      </c>
    </row>
    <row r="36" spans="1:7" s="2" customFormat="1" ht="12">
      <c r="A36" s="339" t="s">
        <v>623</v>
      </c>
      <c r="B36" s="389">
        <v>4.078321678321679</v>
      </c>
      <c r="C36" s="390">
        <v>6.262711864406779</v>
      </c>
      <c r="D36" s="390">
        <v>3.5393939393939395</v>
      </c>
      <c r="E36" s="390">
        <v>3.327113062568606</v>
      </c>
      <c r="F36" s="389">
        <v>4.133319921830095</v>
      </c>
      <c r="G36" s="389">
        <v>4.453849268263781</v>
      </c>
    </row>
    <row r="37" spans="1:7" s="2" customFormat="1" ht="12">
      <c r="A37" s="7"/>
      <c r="B37" s="6"/>
      <c r="C37" s="24"/>
      <c r="D37" s="24"/>
      <c r="E37" s="24"/>
      <c r="F37" s="6"/>
      <c r="G37" s="6"/>
    </row>
    <row r="38" spans="1:7" s="2" customFormat="1" ht="12">
      <c r="A38" s="6"/>
      <c r="B38" s="6"/>
      <c r="C38" s="24"/>
      <c r="D38" s="24"/>
      <c r="E38" s="24"/>
      <c r="F38" s="6"/>
      <c r="G38" s="6"/>
    </row>
    <row r="39" spans="1:7" s="2" customFormat="1" ht="12">
      <c r="A39" s="7" t="s">
        <v>88</v>
      </c>
      <c r="B39" s="6"/>
      <c r="C39" s="24"/>
      <c r="D39" s="24"/>
      <c r="E39" s="24"/>
      <c r="F39" s="6"/>
      <c r="G39" s="6"/>
    </row>
    <row r="40" spans="1:7" s="2" customFormat="1" ht="12">
      <c r="A40" s="7" t="s">
        <v>89</v>
      </c>
      <c r="B40" s="6"/>
      <c r="C40" s="24"/>
      <c r="D40" s="24"/>
      <c r="E40" s="24"/>
      <c r="F40" s="6"/>
      <c r="G40" s="6"/>
    </row>
    <row r="41" spans="1:7" s="2" customFormat="1" ht="12">
      <c r="A41" s="20" t="s">
        <v>775</v>
      </c>
      <c r="B41" s="441">
        <v>68.07313642756681</v>
      </c>
      <c r="C41" s="508">
        <v>78.08340727595386</v>
      </c>
      <c r="D41" s="508">
        <v>31.76470588235294</v>
      </c>
      <c r="E41" s="508">
        <v>70.8254089007227</v>
      </c>
      <c r="F41" s="441">
        <v>77.11767772203036</v>
      </c>
      <c r="G41" s="441">
        <v>71.37264145519771</v>
      </c>
    </row>
    <row r="42" spans="1:7" s="2" customFormat="1" ht="12">
      <c r="A42" s="18" t="s">
        <v>794</v>
      </c>
      <c r="B42" s="319">
        <v>56.4035546262415</v>
      </c>
      <c r="C42" s="321">
        <v>73.8544474393531</v>
      </c>
      <c r="D42" s="321">
        <v>26.49164677804296</v>
      </c>
      <c r="E42" s="321">
        <v>61.798753339269815</v>
      </c>
      <c r="F42" s="319">
        <v>67.31670254527036</v>
      </c>
      <c r="G42" s="319">
        <v>62.562953372176025</v>
      </c>
    </row>
    <row r="43" spans="1:7" s="2" customFormat="1" ht="12">
      <c r="A43" s="18" t="s">
        <v>795</v>
      </c>
      <c r="B43" s="319">
        <v>62.97814207650273</v>
      </c>
      <c r="C43" s="321">
        <v>71.47147147147147</v>
      </c>
      <c r="D43" s="321">
        <v>48.148148148148145</v>
      </c>
      <c r="E43" s="321">
        <v>57.10144927536231</v>
      </c>
      <c r="F43" s="319">
        <v>71.86180057899483</v>
      </c>
      <c r="G43" s="319">
        <v>65.91405903664185</v>
      </c>
    </row>
    <row r="44" spans="1:7" s="2" customFormat="1" ht="12">
      <c r="A44" s="18" t="s">
        <v>796</v>
      </c>
      <c r="B44" s="319">
        <v>84.14558914250463</v>
      </c>
      <c r="C44" s="321">
        <v>86.99763593380615</v>
      </c>
      <c r="D44" s="321">
        <v>67.56756756756756</v>
      </c>
      <c r="E44" s="321">
        <v>83.63479758828596</v>
      </c>
      <c r="F44" s="319">
        <v>85.1173256187721</v>
      </c>
      <c r="G44" s="319">
        <v>84.14297035860139</v>
      </c>
    </row>
    <row r="45" spans="1:7" s="2" customFormat="1" ht="12">
      <c r="A45" s="6"/>
      <c r="B45" s="6"/>
      <c r="C45" s="24"/>
      <c r="D45" s="24"/>
      <c r="E45" s="24"/>
      <c r="F45" s="6"/>
      <c r="G45" s="6"/>
    </row>
    <row r="46" spans="1:7" s="2" customFormat="1" ht="12">
      <c r="A46" s="7" t="s">
        <v>92</v>
      </c>
      <c r="B46" s="6"/>
      <c r="C46" s="24"/>
      <c r="D46" s="24"/>
      <c r="E46" s="24"/>
      <c r="F46" s="6"/>
      <c r="G46" s="6"/>
    </row>
    <row r="47" spans="1:7" s="2" customFormat="1" ht="12">
      <c r="A47" s="25" t="s">
        <v>93</v>
      </c>
      <c r="B47" s="322">
        <v>18.541959681200186</v>
      </c>
      <c r="C47" s="323">
        <v>16.858917480035494</v>
      </c>
      <c r="D47" s="323">
        <v>0.7843137254901961</v>
      </c>
      <c r="E47" s="323">
        <v>22.708254089007227</v>
      </c>
      <c r="F47" s="322">
        <v>26.163908255685147</v>
      </c>
      <c r="G47" s="322">
        <v>20.26436973243955</v>
      </c>
    </row>
    <row r="48" spans="1:7" s="2" customFormat="1" ht="12">
      <c r="A48" s="25" t="s">
        <v>94</v>
      </c>
      <c r="B48" s="322">
        <v>9.399906235349272</v>
      </c>
      <c r="C48" s="323">
        <v>7.542147293700088</v>
      </c>
      <c r="D48" s="323">
        <v>3.1372549019607843</v>
      </c>
      <c r="E48" s="323">
        <v>11.411182959300115</v>
      </c>
      <c r="F48" s="322">
        <v>11.951032775135205</v>
      </c>
      <c r="G48" s="322">
        <v>9.326672109093836</v>
      </c>
    </row>
    <row r="49" spans="1:7" s="2" customFormat="1" ht="12">
      <c r="A49" s="25" t="s">
        <v>95</v>
      </c>
      <c r="B49" s="322">
        <v>63.384903891233</v>
      </c>
      <c r="C49" s="323">
        <v>70.9849157054126</v>
      </c>
      <c r="D49" s="323">
        <v>31.76470588235294</v>
      </c>
      <c r="E49" s="323">
        <v>66.26093571700267</v>
      </c>
      <c r="F49" s="322">
        <v>71.2818466149736</v>
      </c>
      <c r="G49" s="322">
        <v>66.40115670740822</v>
      </c>
    </row>
    <row r="50" spans="1:7" s="2" customFormat="1" ht="12" customHeight="1" hidden="1">
      <c r="A50" s="25" t="s">
        <v>96</v>
      </c>
      <c r="B50" s="322">
        <v>0.02344116268166901</v>
      </c>
      <c r="C50" s="323">
        <v>0.08873114463176575</v>
      </c>
      <c r="D50" s="323">
        <v>0</v>
      </c>
      <c r="E50" s="323">
        <v>0</v>
      </c>
      <c r="F50" s="322">
        <v>0.2076953150452857</v>
      </c>
      <c r="G50" s="322">
        <v>0.21673891297099035</v>
      </c>
    </row>
    <row r="51" spans="1:7" s="2" customFormat="1" ht="12">
      <c r="A51" s="25" t="s">
        <v>643</v>
      </c>
      <c r="B51" s="322">
        <v>68.07313642756681</v>
      </c>
      <c r="C51" s="323">
        <v>78.08340727595386</v>
      </c>
      <c r="D51" s="323">
        <v>31.76470588235294</v>
      </c>
      <c r="E51" s="323">
        <v>70.8254089007227</v>
      </c>
      <c r="F51" s="322">
        <v>77.11767772203036</v>
      </c>
      <c r="G51" s="322">
        <v>71.37264145519771</v>
      </c>
    </row>
    <row r="52" spans="1:7" s="2" customFormat="1" ht="9" customHeight="1">
      <c r="A52" s="4"/>
      <c r="B52" s="4"/>
      <c r="C52" s="3"/>
      <c r="D52" s="3"/>
      <c r="E52" s="3"/>
      <c r="F52" s="4"/>
      <c r="G52" s="4"/>
    </row>
    <row r="53" s="2" customFormat="1" ht="9" customHeight="1"/>
    <row r="54" s="2" customFormat="1" ht="12" customHeight="1">
      <c r="A54" s="239" t="s">
        <v>783</v>
      </c>
    </row>
    <row r="55" spans="1:8" s="2" customFormat="1" ht="25.5" customHeight="1">
      <c r="A55" s="874" t="s">
        <v>644</v>
      </c>
      <c r="B55" s="856"/>
      <c r="C55" s="856"/>
      <c r="D55" s="856"/>
      <c r="E55" s="856"/>
      <c r="F55" s="856"/>
      <c r="G55" s="856"/>
      <c r="H55" s="453"/>
    </row>
    <row r="56" s="2" customFormat="1" ht="12">
      <c r="A56" s="527" t="s">
        <v>58</v>
      </c>
    </row>
    <row r="57" s="2" customFormat="1" ht="12"/>
    <row r="58" s="2" customFormat="1" ht="12" customHeight="1"/>
    <row r="59" s="2" customFormat="1" ht="12"/>
    <row r="60" spans="1:5" s="2" customFormat="1" ht="12.75">
      <c r="A60" s="834" t="s">
        <v>88</v>
      </c>
      <c r="B60" s="871" t="s">
        <v>519</v>
      </c>
      <c r="C60" s="872"/>
      <c r="D60" s="873"/>
      <c r="E60" s="830"/>
    </row>
    <row r="61" spans="1:5" s="2" customFormat="1" ht="24">
      <c r="A61" s="841" t="s">
        <v>35</v>
      </c>
      <c r="B61" s="821">
        <v>2004</v>
      </c>
      <c r="C61" s="822">
        <v>2005</v>
      </c>
      <c r="D61" s="821">
        <v>2006</v>
      </c>
      <c r="E61" s="842"/>
    </row>
    <row r="62" spans="1:5" ht="12.75">
      <c r="A62" s="837" t="s">
        <v>31</v>
      </c>
      <c r="B62" s="835">
        <v>79</v>
      </c>
      <c r="C62" s="835">
        <v>68.5</v>
      </c>
      <c r="D62" s="835">
        <v>65</v>
      </c>
      <c r="E62" s="24"/>
    </row>
    <row r="63" spans="1:5" ht="12.75">
      <c r="A63" s="838" t="s">
        <v>32</v>
      </c>
      <c r="B63" s="319">
        <v>76</v>
      </c>
      <c r="C63" s="319">
        <v>74</v>
      </c>
      <c r="D63" s="319">
        <v>73</v>
      </c>
      <c r="E63" s="24"/>
    </row>
    <row r="64" spans="1:5" ht="12.75">
      <c r="A64" s="6" t="s">
        <v>33</v>
      </c>
      <c r="B64" s="319">
        <v>78</v>
      </c>
      <c r="C64" s="319">
        <v>74</v>
      </c>
      <c r="D64" s="319">
        <v>69</v>
      </c>
      <c r="E64" s="508"/>
    </row>
    <row r="65" spans="1:5" ht="12.75">
      <c r="A65" s="836" t="s">
        <v>34</v>
      </c>
      <c r="B65" s="831">
        <v>73</v>
      </c>
      <c r="C65" s="831">
        <v>71</v>
      </c>
      <c r="D65" s="831">
        <v>68</v>
      </c>
      <c r="E65" s="321"/>
    </row>
    <row r="66" spans="1:5" ht="12.75">
      <c r="A66" s="20"/>
      <c r="B66" s="839"/>
      <c r="C66" s="832"/>
      <c r="D66" s="833"/>
      <c r="E66" s="321"/>
    </row>
    <row r="67" spans="1:4" ht="12.75">
      <c r="A67" s="834" t="s">
        <v>88</v>
      </c>
      <c r="B67" s="871" t="s">
        <v>519</v>
      </c>
      <c r="C67" s="872"/>
      <c r="D67" s="873"/>
    </row>
    <row r="68" spans="1:4" ht="12.75">
      <c r="A68" s="851" t="s">
        <v>89</v>
      </c>
      <c r="B68" s="849">
        <v>2004</v>
      </c>
      <c r="C68" s="850">
        <v>2005</v>
      </c>
      <c r="D68" s="849">
        <v>2006</v>
      </c>
    </row>
    <row r="69" spans="1:4" ht="12.75">
      <c r="A69" s="844" t="s">
        <v>36</v>
      </c>
      <c r="B69" s="845">
        <v>73</v>
      </c>
      <c r="C69" s="845">
        <v>71</v>
      </c>
      <c r="D69" s="845">
        <v>68</v>
      </c>
    </row>
    <row r="70" spans="1:4" ht="12.75">
      <c r="A70" s="852" t="s">
        <v>37</v>
      </c>
      <c r="B70" s="843">
        <v>60.4</v>
      </c>
      <c r="C70" s="843">
        <v>63.9</v>
      </c>
      <c r="D70" s="843">
        <v>63.4</v>
      </c>
    </row>
    <row r="71" spans="1:4" ht="12.75">
      <c r="A71" s="853" t="s">
        <v>38</v>
      </c>
      <c r="B71" s="840">
        <f>12.2+26.2</f>
        <v>38.4</v>
      </c>
      <c r="C71" s="840">
        <f>23.1+10.8</f>
        <v>33.900000000000006</v>
      </c>
      <c r="D71" s="840">
        <f>18.5+9.4</f>
        <v>27.9</v>
      </c>
    </row>
    <row r="74" spans="1:4" ht="12.75">
      <c r="A74" s="854" t="s">
        <v>39</v>
      </c>
      <c r="B74" s="871" t="s">
        <v>519</v>
      </c>
      <c r="C74" s="872"/>
      <c r="D74" s="873"/>
    </row>
    <row r="75" spans="1:4" ht="26.25" customHeight="1">
      <c r="A75" s="841" t="s">
        <v>40</v>
      </c>
      <c r="B75" s="821">
        <v>2004</v>
      </c>
      <c r="C75" s="822">
        <v>2005</v>
      </c>
      <c r="D75" s="821">
        <v>2006</v>
      </c>
    </row>
    <row r="76" spans="1:4" ht="12.75">
      <c r="A76" s="837" t="s">
        <v>31</v>
      </c>
      <c r="B76" s="835">
        <f>29.7+45.1</f>
        <v>74.8</v>
      </c>
      <c r="C76" s="835">
        <f>42.2+4.6</f>
        <v>46.800000000000004</v>
      </c>
      <c r="D76" s="835">
        <f>23.8+9.2</f>
        <v>33</v>
      </c>
    </row>
    <row r="77" spans="1:4" ht="12.75">
      <c r="A77" s="838" t="s">
        <v>32</v>
      </c>
      <c r="B77" s="319">
        <f>13.2+33.2</f>
        <v>46.400000000000006</v>
      </c>
      <c r="C77" s="319">
        <f>29+1.8</f>
        <v>30.8</v>
      </c>
      <c r="D77" s="319">
        <f>14.1+1.2</f>
        <v>15.299999999999999</v>
      </c>
    </row>
    <row r="78" spans="1:4" ht="12.75">
      <c r="A78" s="6" t="s">
        <v>33</v>
      </c>
      <c r="B78" s="319">
        <f>9.3+29.5</f>
        <v>38.8</v>
      </c>
      <c r="C78" s="319">
        <f>19.6+0.9</f>
        <v>20.5</v>
      </c>
      <c r="D78" s="319">
        <v>35.1</v>
      </c>
    </row>
    <row r="79" spans="1:4" ht="12.75">
      <c r="A79" s="836" t="s">
        <v>34</v>
      </c>
      <c r="B79" s="831">
        <f>12.2+26.2</f>
        <v>38.4</v>
      </c>
      <c r="C79" s="831">
        <f>23.1+10.8</f>
        <v>33.900000000000006</v>
      </c>
      <c r="D79" s="831">
        <f>18.5+9.4</f>
        <v>27.9</v>
      </c>
    </row>
  </sheetData>
  <mergeCells count="8">
    <mergeCell ref="B7:B8"/>
    <mergeCell ref="C7:C8"/>
    <mergeCell ref="D7:D8"/>
    <mergeCell ref="E7:E8"/>
    <mergeCell ref="B60:D60"/>
    <mergeCell ref="B67:D67"/>
    <mergeCell ref="B74:D74"/>
    <mergeCell ref="A55:G55"/>
  </mergeCells>
  <printOptions horizontalCentered="1"/>
  <pageMargins left="0.5905511811023623" right="0.3937007874015748" top="0.5905511811023623" bottom="0.5905511811023623" header="0.5118110236220472" footer="0.5118110236220472"/>
  <pageSetup fitToHeight="1" fitToWidth="1" horizontalDpi="600" verticalDpi="600" orientation="portrait" paperSize="9" scale="98" r:id="rId1"/>
</worksheet>
</file>

<file path=xl/worksheets/sheet16.xml><?xml version="1.0" encoding="utf-8"?>
<worksheet xmlns="http://schemas.openxmlformats.org/spreadsheetml/2006/main" xmlns:r="http://schemas.openxmlformats.org/officeDocument/2006/relationships">
  <sheetPr>
    <pageSetUpPr fitToPage="1"/>
  </sheetPr>
  <dimension ref="A2:G67"/>
  <sheetViews>
    <sheetView workbookViewId="0" topLeftCell="A13">
      <selection activeCell="A1" sqref="A1"/>
    </sheetView>
  </sheetViews>
  <sheetFormatPr defaultColWidth="9.140625" defaultRowHeight="12.75"/>
  <cols>
    <col min="1" max="1" width="40.7109375" style="0" customWidth="1"/>
    <col min="2" max="3" width="8.7109375" style="0" customWidth="1"/>
    <col min="6" max="7" width="9.7109375" style="0" customWidth="1"/>
    <col min="8" max="8" width="10.28125" style="0" customWidth="1"/>
  </cols>
  <sheetData>
    <row r="2" ht="12.75">
      <c r="A2" s="1" t="s">
        <v>75</v>
      </c>
    </row>
    <row r="3" ht="12.75">
      <c r="A3" s="1" t="s">
        <v>655</v>
      </c>
    </row>
    <row r="6" spans="1:7" s="5" customFormat="1" ht="12" customHeight="1">
      <c r="A6" s="13"/>
      <c r="B6" s="343" t="s">
        <v>519</v>
      </c>
      <c r="C6" s="15"/>
      <c r="D6" s="15"/>
      <c r="E6" s="15"/>
      <c r="F6" s="341" t="s">
        <v>278</v>
      </c>
      <c r="G6" s="344" t="s">
        <v>767</v>
      </c>
    </row>
    <row r="7" spans="1:7" s="2" customFormat="1" ht="12">
      <c r="A7" s="16"/>
      <c r="B7" s="861" t="s">
        <v>763</v>
      </c>
      <c r="C7" s="863" t="s">
        <v>764</v>
      </c>
      <c r="D7" s="861" t="s">
        <v>765</v>
      </c>
      <c r="E7" s="861" t="s">
        <v>766</v>
      </c>
      <c r="F7" s="342" t="s">
        <v>768</v>
      </c>
      <c r="G7" s="342"/>
    </row>
    <row r="8" spans="1:7" s="2" customFormat="1" ht="12" customHeight="1">
      <c r="A8" s="17"/>
      <c r="B8" s="862"/>
      <c r="C8" s="864"/>
      <c r="D8" s="862"/>
      <c r="E8" s="862"/>
      <c r="F8" s="340" t="s">
        <v>763</v>
      </c>
      <c r="G8" s="340" t="s">
        <v>763</v>
      </c>
    </row>
    <row r="9" spans="1:7" s="2" customFormat="1" ht="12">
      <c r="A9" s="6"/>
      <c r="B9" s="6"/>
      <c r="F9" s="8"/>
      <c r="G9" s="6"/>
    </row>
    <row r="10" spans="1:7" s="2" customFormat="1" ht="12">
      <c r="A10" s="20" t="s">
        <v>696</v>
      </c>
      <c r="B10" s="326">
        <v>4270</v>
      </c>
      <c r="C10" s="328">
        <v>1130</v>
      </c>
      <c r="D10" s="328">
        <v>510</v>
      </c>
      <c r="E10" s="328">
        <v>2630</v>
      </c>
      <c r="F10" s="326">
        <v>122780</v>
      </c>
      <c r="G10" s="326">
        <v>695770</v>
      </c>
    </row>
    <row r="11" spans="1:7" s="2" customFormat="1" ht="12">
      <c r="A11" s="26"/>
      <c r="B11" s="27"/>
      <c r="C11" s="28"/>
      <c r="D11" s="28"/>
      <c r="E11" s="28"/>
      <c r="F11" s="27"/>
      <c r="G11" s="27"/>
    </row>
    <row r="12" spans="1:7" s="2" customFormat="1" ht="12">
      <c r="A12" s="20"/>
      <c r="B12" s="9"/>
      <c r="C12" s="329"/>
      <c r="D12" s="329"/>
      <c r="E12" s="329"/>
      <c r="F12" s="9"/>
      <c r="G12" s="9"/>
    </row>
    <row r="13" spans="1:7" s="2" customFormat="1" ht="12">
      <c r="A13" s="7" t="s">
        <v>104</v>
      </c>
      <c r="B13" s="9"/>
      <c r="C13" s="329"/>
      <c r="D13" s="329"/>
      <c r="E13" s="329"/>
      <c r="F13" s="9"/>
      <c r="G13" s="9"/>
    </row>
    <row r="14" spans="1:7" s="2" customFormat="1" ht="12">
      <c r="A14" s="7" t="s">
        <v>264</v>
      </c>
      <c r="B14" s="9"/>
      <c r="C14" s="329"/>
      <c r="D14" s="329"/>
      <c r="E14" s="329"/>
      <c r="F14" s="9"/>
      <c r="G14" s="9"/>
    </row>
    <row r="15" spans="1:7" s="2" customFormat="1" ht="12">
      <c r="A15" s="7" t="s">
        <v>91</v>
      </c>
      <c r="B15" s="9"/>
      <c r="C15" s="329"/>
      <c r="D15" s="329"/>
      <c r="E15" s="329"/>
      <c r="F15" s="9"/>
      <c r="G15" s="9"/>
    </row>
    <row r="16" spans="1:7" s="2" customFormat="1" ht="12">
      <c r="A16" s="25" t="s">
        <v>105</v>
      </c>
      <c r="B16" s="320">
        <v>39.99062353492733</v>
      </c>
      <c r="C16" s="318">
        <v>61.224489795918366</v>
      </c>
      <c r="D16" s="318">
        <v>92.74509803921569</v>
      </c>
      <c r="E16" s="318">
        <v>20.654241156333207</v>
      </c>
      <c r="F16" s="320">
        <v>38.70951977585196</v>
      </c>
      <c r="G16" s="320">
        <v>43.805118947695206</v>
      </c>
    </row>
    <row r="17" spans="1:7" s="2" customFormat="1" ht="12">
      <c r="A17" s="25" t="s">
        <v>106</v>
      </c>
      <c r="B17" s="320">
        <v>17.81528363806845</v>
      </c>
      <c r="C17" s="318">
        <v>13.13220940550133</v>
      </c>
      <c r="D17" s="318">
        <v>5.88235294117647</v>
      </c>
      <c r="E17" s="318">
        <v>22.13769494104222</v>
      </c>
      <c r="F17" s="320">
        <v>18.933667817814555</v>
      </c>
      <c r="G17" s="320">
        <v>19.493710547193892</v>
      </c>
    </row>
    <row r="18" spans="1:7" s="2" customFormat="1" ht="12">
      <c r="A18" s="25" t="s">
        <v>107</v>
      </c>
      <c r="B18" s="320">
        <v>42.19409282700422</v>
      </c>
      <c r="C18" s="318">
        <v>25.643300798580306</v>
      </c>
      <c r="D18" s="318">
        <v>1.3725490196078431</v>
      </c>
      <c r="E18" s="318">
        <v>57.20806390262457</v>
      </c>
      <c r="F18" s="320">
        <v>42.35681240633348</v>
      </c>
      <c r="G18" s="320">
        <v>36.701170505110895</v>
      </c>
    </row>
    <row r="19" spans="1:7" s="2" customFormat="1" ht="12">
      <c r="A19" s="25" t="s">
        <v>763</v>
      </c>
      <c r="B19" s="320">
        <v>100</v>
      </c>
      <c r="C19" s="318">
        <v>100</v>
      </c>
      <c r="D19" s="318">
        <v>100</v>
      </c>
      <c r="E19" s="318">
        <v>100</v>
      </c>
      <c r="F19" s="320">
        <v>100</v>
      </c>
      <c r="G19" s="320">
        <v>100</v>
      </c>
    </row>
    <row r="20" spans="1:7" s="2" customFormat="1" ht="12">
      <c r="A20" s="20"/>
      <c r="B20" s="9"/>
      <c r="C20" s="329"/>
      <c r="D20" s="329"/>
      <c r="E20" s="329"/>
      <c r="F20" s="9"/>
      <c r="G20" s="9"/>
    </row>
    <row r="21" spans="1:7" s="2" customFormat="1" ht="12">
      <c r="A21" s="7" t="s">
        <v>756</v>
      </c>
      <c r="B21" s="9"/>
      <c r="C21" s="329"/>
      <c r="D21" s="329"/>
      <c r="E21" s="329"/>
      <c r="F21" s="9"/>
      <c r="G21" s="9"/>
    </row>
    <row r="22" spans="1:7" s="2" customFormat="1" ht="12">
      <c r="A22" s="7" t="s">
        <v>757</v>
      </c>
      <c r="B22" s="9"/>
      <c r="C22" s="329"/>
      <c r="D22" s="329"/>
      <c r="E22" s="329"/>
      <c r="F22" s="9"/>
      <c r="G22" s="9"/>
    </row>
    <row r="23" spans="1:7" s="2" customFormat="1" ht="12">
      <c r="A23" s="7" t="s">
        <v>91</v>
      </c>
      <c r="B23" s="9"/>
      <c r="C23" s="329"/>
      <c r="D23" s="329"/>
      <c r="E23" s="329"/>
      <c r="F23" s="9"/>
      <c r="G23" s="9"/>
    </row>
    <row r="24" spans="1:7" s="2" customFormat="1" ht="12">
      <c r="A24" s="20" t="s">
        <v>775</v>
      </c>
      <c r="B24" s="441">
        <v>17.81528363806845</v>
      </c>
      <c r="C24" s="508">
        <v>13.13220940550133</v>
      </c>
      <c r="D24" s="508">
        <v>5.88235294117647</v>
      </c>
      <c r="E24" s="508">
        <v>22.13769494104222</v>
      </c>
      <c r="F24" s="441">
        <v>18.933667817814555</v>
      </c>
      <c r="G24" s="441">
        <v>19.493710547193892</v>
      </c>
    </row>
    <row r="25" spans="1:7" s="2" customFormat="1" ht="12">
      <c r="A25" s="18" t="s">
        <v>794</v>
      </c>
      <c r="B25" s="319">
        <v>22.11186617877679</v>
      </c>
      <c r="C25" s="321">
        <v>10.781671159029651</v>
      </c>
      <c r="D25" s="321">
        <v>5.4892601431980905</v>
      </c>
      <c r="E25" s="321">
        <v>32.05699020480855</v>
      </c>
      <c r="F25" s="319">
        <v>27.230593896416362</v>
      </c>
      <c r="G25" s="319">
        <v>24.551234168285113</v>
      </c>
    </row>
    <row r="26" spans="1:7" s="2" customFormat="1" ht="12">
      <c r="A26" s="18" t="s">
        <v>795</v>
      </c>
      <c r="B26" s="319">
        <v>20.21857923497268</v>
      </c>
      <c r="C26" s="321">
        <v>20.42042042042042</v>
      </c>
      <c r="D26" s="321">
        <v>12.962962962962962</v>
      </c>
      <c r="E26" s="321">
        <v>21.15942028985507</v>
      </c>
      <c r="F26" s="319">
        <v>20.78686346162973</v>
      </c>
      <c r="G26" s="319">
        <v>18.926272987144014</v>
      </c>
    </row>
    <row r="27" spans="1:7" s="2" customFormat="1" ht="12">
      <c r="A27" s="18" t="s">
        <v>796</v>
      </c>
      <c r="B27" s="319">
        <v>11.659469463294263</v>
      </c>
      <c r="C27" s="321">
        <v>9.456264775413711</v>
      </c>
      <c r="D27" s="321">
        <v>0</v>
      </c>
      <c r="E27" s="321">
        <v>12.833763996554696</v>
      </c>
      <c r="F27" s="319">
        <v>13.04082288653166</v>
      </c>
      <c r="G27" s="319">
        <v>13.99861215915425</v>
      </c>
    </row>
    <row r="28" spans="1:7" s="2" customFormat="1" ht="12">
      <c r="A28" s="6"/>
      <c r="B28" s="9"/>
      <c r="C28" s="329"/>
      <c r="D28" s="329"/>
      <c r="E28" s="329"/>
      <c r="F28" s="9"/>
      <c r="G28" s="9"/>
    </row>
    <row r="29" spans="1:7" s="2" customFormat="1" ht="12">
      <c r="A29" s="6"/>
      <c r="B29" s="9"/>
      <c r="C29" s="329"/>
      <c r="D29" s="329"/>
      <c r="E29" s="329"/>
      <c r="F29" s="9"/>
      <c r="G29" s="9"/>
    </row>
    <row r="30" spans="1:7" s="2" customFormat="1" ht="12">
      <c r="A30" s="7" t="s">
        <v>97</v>
      </c>
      <c r="B30" s="9"/>
      <c r="C30" s="329"/>
      <c r="D30" s="329"/>
      <c r="E30" s="329"/>
      <c r="F30" s="9"/>
      <c r="G30" s="9"/>
    </row>
    <row r="31" spans="1:7" s="2" customFormat="1" ht="12">
      <c r="A31" s="7" t="s">
        <v>699</v>
      </c>
      <c r="B31" s="9"/>
      <c r="C31" s="329"/>
      <c r="D31" s="329"/>
      <c r="E31" s="329"/>
      <c r="F31" s="9"/>
      <c r="G31" s="9"/>
    </row>
    <row r="32" spans="1:7" s="2" customFormat="1" ht="12">
      <c r="A32" s="20" t="s">
        <v>775</v>
      </c>
      <c r="B32" s="441">
        <v>20.20628223159869</v>
      </c>
      <c r="C32" s="508">
        <v>20.319432120674357</v>
      </c>
      <c r="D32" s="508">
        <v>14.50980392156863</v>
      </c>
      <c r="E32" s="508">
        <v>21.262837580829213</v>
      </c>
      <c r="F32" s="441">
        <v>24.843617645142373</v>
      </c>
      <c r="G32" s="441">
        <v>23.329328166860215</v>
      </c>
    </row>
    <row r="33" spans="1:7" s="2" customFormat="1" ht="12">
      <c r="A33" s="18" t="s">
        <v>794</v>
      </c>
      <c r="B33" s="319">
        <v>5.9592263460533195</v>
      </c>
      <c r="C33" s="321">
        <v>14.285714285714285</v>
      </c>
      <c r="D33" s="321">
        <v>10.26252983293556</v>
      </c>
      <c r="E33" s="321">
        <v>1.6028495102404272</v>
      </c>
      <c r="F33" s="319">
        <v>17.45472964416867</v>
      </c>
      <c r="G33" s="319">
        <v>17.41447139086699</v>
      </c>
    </row>
    <row r="34" spans="1:7" s="2" customFormat="1" ht="12">
      <c r="A34" s="18" t="s">
        <v>795</v>
      </c>
      <c r="B34" s="319">
        <v>19.262295081967213</v>
      </c>
      <c r="C34" s="321">
        <v>20.42042042042042</v>
      </c>
      <c r="D34" s="321">
        <v>27.77777777777778</v>
      </c>
      <c r="E34" s="321">
        <v>16.81159420289855</v>
      </c>
      <c r="F34" s="319">
        <v>27.302928195149732</v>
      </c>
      <c r="G34" s="319">
        <v>23.39682345567666</v>
      </c>
    </row>
    <row r="35" spans="1:7" s="2" customFormat="1" ht="12">
      <c r="A35" s="18" t="s">
        <v>796</v>
      </c>
      <c r="B35" s="319">
        <v>37.446020974706975</v>
      </c>
      <c r="C35" s="321">
        <v>25.53191489361702</v>
      </c>
      <c r="D35" s="321">
        <v>43.24324324324324</v>
      </c>
      <c r="E35" s="321">
        <v>41.60206718346253</v>
      </c>
      <c r="F35" s="319">
        <v>28.699774991964</v>
      </c>
      <c r="G35" s="319">
        <v>30.051683799802063</v>
      </c>
    </row>
    <row r="36" spans="1:7" s="2" customFormat="1" ht="12">
      <c r="A36" s="6"/>
      <c r="B36" s="9"/>
      <c r="C36" s="329"/>
      <c r="D36" s="329"/>
      <c r="E36" s="329"/>
      <c r="F36" s="9"/>
      <c r="G36" s="9"/>
    </row>
    <row r="37" spans="1:7" s="2" customFormat="1" ht="12">
      <c r="A37" s="6"/>
      <c r="B37" s="9"/>
      <c r="C37" s="329"/>
      <c r="D37" s="329"/>
      <c r="E37" s="329"/>
      <c r="F37" s="9"/>
      <c r="G37" s="9"/>
    </row>
    <row r="38" spans="1:7" s="2" customFormat="1" ht="12">
      <c r="A38" s="7" t="s">
        <v>108</v>
      </c>
      <c r="B38" s="6"/>
      <c r="C38" s="24"/>
      <c r="D38" s="24"/>
      <c r="E38" s="24"/>
      <c r="F38" s="6"/>
      <c r="G38" s="6"/>
    </row>
    <row r="39" spans="1:7" s="2" customFormat="1" ht="12">
      <c r="A39" s="7" t="s">
        <v>109</v>
      </c>
      <c r="B39" s="6"/>
      <c r="C39" s="24"/>
      <c r="D39" s="24"/>
      <c r="E39" s="24"/>
      <c r="F39" s="6"/>
      <c r="G39" s="6"/>
    </row>
    <row r="40" spans="1:7" s="2" customFormat="1" ht="12">
      <c r="A40" s="20" t="s">
        <v>775</v>
      </c>
      <c r="B40" s="389">
        <v>37.6699484294421</v>
      </c>
      <c r="C40" s="390">
        <v>37.88819875776397</v>
      </c>
      <c r="D40" s="390">
        <v>32.35294117647059</v>
      </c>
      <c r="E40" s="390">
        <v>38.60783567896539</v>
      </c>
      <c r="F40" s="389">
        <v>41.131817293282076</v>
      </c>
      <c r="G40" s="389">
        <v>37.149739568361866</v>
      </c>
    </row>
    <row r="41" spans="1:7" s="2" customFormat="1" ht="12">
      <c r="A41" s="18" t="s">
        <v>794</v>
      </c>
      <c r="B41" s="324">
        <v>25.771040250914794</v>
      </c>
      <c r="C41" s="325">
        <v>31.536388140161726</v>
      </c>
      <c r="D41" s="325">
        <v>35.32219570405728</v>
      </c>
      <c r="E41" s="325">
        <v>20.302760463045413</v>
      </c>
      <c r="F41" s="324">
        <v>34.94491579080663</v>
      </c>
      <c r="G41" s="324">
        <v>30.05195624387896</v>
      </c>
    </row>
    <row r="42" spans="1:7" s="2" customFormat="1" ht="12">
      <c r="A42" s="18" t="s">
        <v>795</v>
      </c>
      <c r="B42" s="324">
        <v>46.03825136612022</v>
      </c>
      <c r="C42" s="325">
        <v>39.33933933933934</v>
      </c>
      <c r="D42" s="325">
        <v>20.37037037037037</v>
      </c>
      <c r="E42" s="325">
        <v>56.52173913043478</v>
      </c>
      <c r="F42" s="324">
        <v>37.28347017227469</v>
      </c>
      <c r="G42" s="324">
        <v>35.4686090771512</v>
      </c>
    </row>
    <row r="43" spans="1:7" s="2" customFormat="1" ht="12">
      <c r="A43" s="18" t="s">
        <v>796</v>
      </c>
      <c r="B43" s="324">
        <v>47.93337446020975</v>
      </c>
      <c r="C43" s="325">
        <v>42.31678486997636</v>
      </c>
      <c r="D43" s="325">
        <v>16.216216216216218</v>
      </c>
      <c r="E43" s="325">
        <v>50.99052540913006</v>
      </c>
      <c r="F43" s="324">
        <v>46.361298617807776</v>
      </c>
      <c r="G43" s="324">
        <v>46.090725355397225</v>
      </c>
    </row>
    <row r="44" spans="1:7" s="2" customFormat="1" ht="12">
      <c r="A44" s="7"/>
      <c r="B44" s="6"/>
      <c r="C44" s="24"/>
      <c r="D44" s="24"/>
      <c r="E44" s="24"/>
      <c r="F44" s="6"/>
      <c r="G44" s="6"/>
    </row>
    <row r="45" spans="1:7" s="2" customFormat="1" ht="12">
      <c r="A45" s="7" t="s">
        <v>192</v>
      </c>
      <c r="B45" s="6"/>
      <c r="C45" s="24"/>
      <c r="D45" s="24"/>
      <c r="E45" s="24"/>
      <c r="F45" s="6"/>
      <c r="G45" s="6"/>
    </row>
    <row r="46" spans="1:7" s="2" customFormat="1" ht="12">
      <c r="A46" s="7" t="s">
        <v>193</v>
      </c>
      <c r="B46" s="322">
        <v>14.369432723863104</v>
      </c>
      <c r="C46" s="323">
        <v>14.285714285714285</v>
      </c>
      <c r="D46" s="323">
        <v>9.607843137254903</v>
      </c>
      <c r="E46" s="323">
        <v>15.329022441993153</v>
      </c>
      <c r="F46" s="322">
        <v>8.176679481331856</v>
      </c>
      <c r="G46" s="322">
        <v>10.95753182095181</v>
      </c>
    </row>
    <row r="47" spans="1:7" s="2" customFormat="1" ht="12">
      <c r="A47" s="7"/>
      <c r="B47" s="6"/>
      <c r="C47" s="24"/>
      <c r="D47" s="24"/>
      <c r="E47" s="24"/>
      <c r="F47" s="6"/>
      <c r="G47" s="6"/>
    </row>
    <row r="48" spans="1:7" s="2" customFormat="1" ht="12">
      <c r="A48" s="6"/>
      <c r="B48" s="6"/>
      <c r="C48" s="24"/>
      <c r="D48" s="24"/>
      <c r="E48" s="24"/>
      <c r="F48" s="6"/>
      <c r="G48" s="6"/>
    </row>
    <row r="49" spans="1:7" s="2" customFormat="1" ht="12">
      <c r="A49" s="7" t="s">
        <v>110</v>
      </c>
      <c r="B49" s="6"/>
      <c r="C49" s="24"/>
      <c r="D49" s="24"/>
      <c r="E49" s="24"/>
      <c r="F49" s="6"/>
      <c r="G49" s="6"/>
    </row>
    <row r="50" spans="1:7" s="2" customFormat="1" ht="12">
      <c r="A50" s="7" t="s">
        <v>111</v>
      </c>
      <c r="B50" s="6"/>
      <c r="C50" s="24"/>
      <c r="D50" s="24"/>
      <c r="E50" s="24"/>
      <c r="F50" s="6"/>
      <c r="G50" s="6"/>
    </row>
    <row r="51" spans="1:7" s="2" customFormat="1" ht="12">
      <c r="A51" s="20" t="s">
        <v>775</v>
      </c>
      <c r="B51" s="389">
        <v>16.36193155180497</v>
      </c>
      <c r="C51" s="390">
        <v>13.75332741792369</v>
      </c>
      <c r="D51" s="390">
        <v>1.9607843137254901</v>
      </c>
      <c r="E51" s="390">
        <v>20.273868391023203</v>
      </c>
      <c r="F51" s="389">
        <v>23.13155665602398</v>
      </c>
      <c r="G51" s="389">
        <v>16.25110669073599</v>
      </c>
    </row>
    <row r="52" spans="1:7" s="2" customFormat="1" ht="12">
      <c r="A52" s="18" t="s">
        <v>794</v>
      </c>
      <c r="B52" s="324">
        <v>18.975431259801358</v>
      </c>
      <c r="C52" s="325">
        <v>1.8867924528301887</v>
      </c>
      <c r="D52" s="325">
        <v>1.1933174224343674</v>
      </c>
      <c r="E52" s="325">
        <v>31.255565449688334</v>
      </c>
      <c r="F52" s="324">
        <v>17.71812080536913</v>
      </c>
      <c r="G52" s="324">
        <v>13.043839118237804</v>
      </c>
    </row>
    <row r="53" spans="1:7" s="2" customFormat="1" ht="12">
      <c r="A53" s="18" t="s">
        <v>795</v>
      </c>
      <c r="B53" s="324">
        <v>11.065573770491802</v>
      </c>
      <c r="C53" s="325">
        <v>10.21021021021021</v>
      </c>
      <c r="D53" s="325">
        <v>0</v>
      </c>
      <c r="E53" s="325">
        <v>13.623188405797102</v>
      </c>
      <c r="F53" s="324">
        <v>23.942859854776707</v>
      </c>
      <c r="G53" s="324">
        <v>16.277878838833942</v>
      </c>
    </row>
    <row r="54" spans="1:7" s="2" customFormat="1" ht="12">
      <c r="A54" s="18" t="s">
        <v>796</v>
      </c>
      <c r="B54" s="324">
        <v>15.669339913633559</v>
      </c>
      <c r="C54" s="325">
        <v>26.95035460992908</v>
      </c>
      <c r="D54" s="325">
        <v>13.513513513513514</v>
      </c>
      <c r="E54" s="325">
        <v>11.627906976744185</v>
      </c>
      <c r="F54" s="324">
        <v>26.292189006750238</v>
      </c>
      <c r="G54" s="324">
        <v>19.901106859953206</v>
      </c>
    </row>
    <row r="55" spans="1:7" s="2" customFormat="1" ht="12">
      <c r="A55" s="6"/>
      <c r="B55" s="6"/>
      <c r="C55" s="24"/>
      <c r="D55" s="24"/>
      <c r="E55" s="24"/>
      <c r="F55" s="6"/>
      <c r="G55" s="6"/>
    </row>
    <row r="56" spans="1:7" s="2" customFormat="1" ht="12">
      <c r="A56" s="7"/>
      <c r="B56" s="6"/>
      <c r="C56" s="24"/>
      <c r="D56" s="24"/>
      <c r="E56" s="24"/>
      <c r="F56" s="6"/>
      <c r="G56" s="6"/>
    </row>
    <row r="57" spans="1:7" s="2" customFormat="1" ht="12">
      <c r="A57" s="7" t="s">
        <v>143</v>
      </c>
      <c r="B57" s="6"/>
      <c r="C57" s="24"/>
      <c r="D57" s="24"/>
      <c r="E57" s="24"/>
      <c r="F57" s="6"/>
      <c r="G57" s="6"/>
    </row>
    <row r="58" spans="1:7" s="2" customFormat="1" ht="12">
      <c r="A58" s="7" t="s">
        <v>142</v>
      </c>
      <c r="B58" s="6"/>
      <c r="C58" s="24"/>
      <c r="D58" s="24"/>
      <c r="E58" s="24"/>
      <c r="F58" s="6"/>
      <c r="G58" s="6"/>
    </row>
    <row r="59" spans="1:7" s="2" customFormat="1" ht="12">
      <c r="A59" s="20" t="s">
        <v>775</v>
      </c>
      <c r="B59" s="389">
        <v>34.99765588373183</v>
      </c>
      <c r="C59" s="390">
        <v>32.74179236912156</v>
      </c>
      <c r="D59" s="390">
        <v>11.372549019607844</v>
      </c>
      <c r="E59" s="390">
        <v>40.54773678204641</v>
      </c>
      <c r="F59" s="389">
        <v>41.90721313611781</v>
      </c>
      <c r="G59" s="389">
        <v>32.248536868611374</v>
      </c>
    </row>
    <row r="60" spans="1:7" s="2" customFormat="1" ht="12">
      <c r="A60" s="18" t="s">
        <v>794</v>
      </c>
      <c r="B60" s="324">
        <v>39.884997386304235</v>
      </c>
      <c r="C60" s="325">
        <v>20.754716981132077</v>
      </c>
      <c r="D60" s="325">
        <v>10.26252983293556</v>
      </c>
      <c r="E60" s="325">
        <v>57.257346393588605</v>
      </c>
      <c r="F60" s="324">
        <v>40.06584779030011</v>
      </c>
      <c r="G60" s="324">
        <v>29.474959746360575</v>
      </c>
    </row>
    <row r="61" spans="1:7" s="2" customFormat="1" ht="12">
      <c r="A61" s="18" t="s">
        <v>795</v>
      </c>
      <c r="B61" s="324">
        <v>23.497267759562842</v>
      </c>
      <c r="C61" s="325">
        <v>29.72972972972973</v>
      </c>
      <c r="D61" s="325">
        <v>14.814814814814813</v>
      </c>
      <c r="E61" s="325">
        <v>18.84057971014493</v>
      </c>
      <c r="F61" s="324">
        <v>43.353424137440086</v>
      </c>
      <c r="G61" s="324">
        <v>31.90913676872984</v>
      </c>
    </row>
    <row r="62" spans="1:7" s="2" customFormat="1" ht="12">
      <c r="A62" s="18" t="s">
        <v>796</v>
      </c>
      <c r="B62" s="324">
        <v>34.42319555829735</v>
      </c>
      <c r="C62" s="325">
        <v>45.62647754137116</v>
      </c>
      <c r="D62" s="325">
        <v>18.91891891891892</v>
      </c>
      <c r="E62" s="325">
        <v>30.835486649440135</v>
      </c>
      <c r="F62" s="324">
        <v>42.58598521375763</v>
      </c>
      <c r="G62" s="324">
        <v>35.584845991377186</v>
      </c>
    </row>
    <row r="63" spans="1:7" s="2" customFormat="1" ht="9" customHeight="1">
      <c r="A63" s="4"/>
      <c r="B63" s="4"/>
      <c r="C63" s="3"/>
      <c r="D63" s="3"/>
      <c r="E63" s="3"/>
      <c r="F63" s="4"/>
      <c r="G63" s="4"/>
    </row>
    <row r="64" s="2" customFormat="1" ht="9" customHeight="1"/>
    <row r="65" s="2" customFormat="1" ht="12">
      <c r="A65" s="239" t="s">
        <v>783</v>
      </c>
    </row>
    <row r="66" s="2" customFormat="1" ht="12">
      <c r="A66" s="10" t="s">
        <v>141</v>
      </c>
    </row>
    <row r="67" s="2" customFormat="1" ht="12">
      <c r="A67" s="527" t="s">
        <v>58</v>
      </c>
    </row>
    <row r="68" s="2" customFormat="1" ht="12" customHeight="1"/>
    <row r="69" s="2" customFormat="1" ht="12"/>
    <row r="70" s="2" customFormat="1" ht="12"/>
    <row r="71" s="2" customFormat="1" ht="12"/>
    <row r="72" s="2" customFormat="1" ht="12"/>
  </sheetData>
  <mergeCells count="4">
    <mergeCell ref="E7:E8"/>
    <mergeCell ref="B7:B8"/>
    <mergeCell ref="C7:C8"/>
    <mergeCell ref="D7:D8"/>
  </mergeCells>
  <printOptions horizontalCentered="1"/>
  <pageMargins left="0.5905511811023623" right="0.3937007874015748" top="0.5905511811023623" bottom="0.5905511811023623" header="0.5118110236220472" footer="0.5118110236220472"/>
  <pageSetup fitToHeight="1" fitToWidth="1" horizontalDpi="600" verticalDpi="600" orientation="portrait" paperSize="9" scale="98" r:id="rId1"/>
</worksheet>
</file>

<file path=xl/worksheets/sheet17.xml><?xml version="1.0" encoding="utf-8"?>
<worksheet xmlns="http://schemas.openxmlformats.org/spreadsheetml/2006/main" xmlns:r="http://schemas.openxmlformats.org/officeDocument/2006/relationships">
  <sheetPr>
    <pageSetUpPr fitToPage="1"/>
  </sheetPr>
  <dimension ref="A2:G52"/>
  <sheetViews>
    <sheetView workbookViewId="0" topLeftCell="A4">
      <selection activeCell="B20" sqref="B20"/>
    </sheetView>
  </sheetViews>
  <sheetFormatPr defaultColWidth="9.140625" defaultRowHeight="12.75"/>
  <cols>
    <col min="1" max="1" width="36.7109375" style="0" customWidth="1"/>
    <col min="2" max="3" width="8.7109375" style="0" customWidth="1"/>
    <col min="6" max="7" width="9.7109375" style="0" customWidth="1"/>
    <col min="8" max="8" width="10.28125" style="0" customWidth="1"/>
  </cols>
  <sheetData>
    <row r="2" ht="12.75">
      <c r="A2" s="1" t="s">
        <v>76</v>
      </c>
    </row>
    <row r="3" ht="12.75">
      <c r="A3" s="1" t="s">
        <v>664</v>
      </c>
    </row>
    <row r="6" spans="1:7" s="5" customFormat="1" ht="12" customHeight="1">
      <c r="A6" s="13"/>
      <c r="B6" s="343" t="s">
        <v>519</v>
      </c>
      <c r="C6" s="15"/>
      <c r="D6" s="15"/>
      <c r="E6" s="15"/>
      <c r="F6" s="341" t="s">
        <v>278</v>
      </c>
      <c r="G6" s="344" t="s">
        <v>767</v>
      </c>
    </row>
    <row r="7" spans="1:7" s="2" customFormat="1" ht="12">
      <c r="A7" s="16"/>
      <c r="B7" s="861" t="s">
        <v>763</v>
      </c>
      <c r="C7" s="863" t="s">
        <v>764</v>
      </c>
      <c r="D7" s="861" t="s">
        <v>765</v>
      </c>
      <c r="E7" s="861" t="s">
        <v>766</v>
      </c>
      <c r="F7" s="342" t="s">
        <v>768</v>
      </c>
      <c r="G7" s="342"/>
    </row>
    <row r="8" spans="1:7" s="2" customFormat="1" ht="12" customHeight="1">
      <c r="A8" s="17"/>
      <c r="B8" s="862"/>
      <c r="C8" s="864"/>
      <c r="D8" s="862"/>
      <c r="E8" s="862"/>
      <c r="F8" s="340" t="s">
        <v>763</v>
      </c>
      <c r="G8" s="340" t="s">
        <v>763</v>
      </c>
    </row>
    <row r="9" spans="1:7" s="2" customFormat="1" ht="12">
      <c r="A9" s="6"/>
      <c r="B9" s="6"/>
      <c r="F9" s="8"/>
      <c r="G9" s="6"/>
    </row>
    <row r="10" spans="1:7" s="2" customFormat="1" ht="12">
      <c r="A10" s="7" t="s">
        <v>77</v>
      </c>
      <c r="B10" s="9"/>
      <c r="C10" s="11"/>
      <c r="D10" s="11"/>
      <c r="E10" s="11"/>
      <c r="F10" s="9"/>
      <c r="G10" s="9"/>
    </row>
    <row r="11" spans="1:7" s="2" customFormat="1" ht="12">
      <c r="A11" s="7" t="s">
        <v>801</v>
      </c>
      <c r="B11" s="9"/>
      <c r="C11" s="11"/>
      <c r="D11" s="11"/>
      <c r="E11" s="11"/>
      <c r="F11" s="9"/>
      <c r="G11" s="9"/>
    </row>
    <row r="12" spans="1:7" s="2" customFormat="1" ht="12">
      <c r="A12" s="20" t="s">
        <v>775</v>
      </c>
      <c r="B12" s="441">
        <v>36.61053775122216</v>
      </c>
      <c r="C12" s="508">
        <v>39.60655737704918</v>
      </c>
      <c r="D12" s="508">
        <v>27.547169811320753</v>
      </c>
      <c r="E12" s="508">
        <v>37.86028334147533</v>
      </c>
      <c r="F12" s="441">
        <v>39.111705759977134</v>
      </c>
      <c r="G12" s="441">
        <v>38.45256725316704</v>
      </c>
    </row>
    <row r="13" spans="1:7" s="2" customFormat="1" ht="12">
      <c r="A13" s="18" t="s">
        <v>794</v>
      </c>
      <c r="B13" s="319">
        <v>30.87404453306746</v>
      </c>
      <c r="C13" s="321">
        <v>30.373831775700932</v>
      </c>
      <c r="D13" s="321">
        <v>25.044829647340105</v>
      </c>
      <c r="E13" s="321">
        <v>32.949750671269655</v>
      </c>
      <c r="F13" s="319">
        <v>32.1316669423932</v>
      </c>
      <c r="G13" s="319">
        <v>32.15421885246346</v>
      </c>
    </row>
    <row r="14" spans="1:7" s="2" customFormat="1" ht="12">
      <c r="A14" s="18" t="s">
        <v>795</v>
      </c>
      <c r="B14" s="319">
        <v>51.09540636042402</v>
      </c>
      <c r="C14" s="321">
        <v>52.29885057471264</v>
      </c>
      <c r="D14" s="321">
        <v>46.95121951219512</v>
      </c>
      <c r="E14" s="321">
        <v>50.810810810810814</v>
      </c>
      <c r="F14" s="319">
        <v>58.82157209040416</v>
      </c>
      <c r="G14" s="319">
        <v>60.9639244677498</v>
      </c>
    </row>
    <row r="15" spans="1:7" s="2" customFormat="1" ht="12">
      <c r="A15" s="18" t="s">
        <v>796</v>
      </c>
      <c r="B15" s="319">
        <v>88.41059602649007</v>
      </c>
      <c r="C15" s="321">
        <v>90.65420560747664</v>
      </c>
      <c r="D15" s="321">
        <v>83.33333333333334</v>
      </c>
      <c r="E15" s="321">
        <v>87.36559139784946</v>
      </c>
      <c r="F15" s="319">
        <v>85.78071096445179</v>
      </c>
      <c r="G15" s="319">
        <v>86.87872763419483</v>
      </c>
    </row>
    <row r="16" spans="1:7" s="2" customFormat="1" ht="12">
      <c r="A16" s="6"/>
      <c r="B16" s="6"/>
      <c r="C16" s="24"/>
      <c r="D16" s="24"/>
      <c r="E16" s="24"/>
      <c r="F16" s="6"/>
      <c r="G16" s="6"/>
    </row>
    <row r="17" spans="1:7" s="2" customFormat="1" ht="12">
      <c r="A17" s="6"/>
      <c r="B17" s="6"/>
      <c r="C17" s="24"/>
      <c r="D17" s="24"/>
      <c r="E17" s="24"/>
      <c r="F17" s="6"/>
      <c r="G17" s="6"/>
    </row>
    <row r="18" spans="1:7" s="2" customFormat="1" ht="12">
      <c r="A18" s="7" t="s">
        <v>77</v>
      </c>
      <c r="B18" s="6"/>
      <c r="C18" s="24"/>
      <c r="D18" s="24"/>
      <c r="E18" s="24"/>
      <c r="F18" s="6"/>
      <c r="G18" s="6"/>
    </row>
    <row r="19" spans="1:7" s="2" customFormat="1" ht="12">
      <c r="A19" s="7" t="s">
        <v>802</v>
      </c>
      <c r="B19" s="6"/>
      <c r="C19" s="24"/>
      <c r="D19" s="24"/>
      <c r="E19" s="24"/>
      <c r="F19" s="6"/>
      <c r="G19" s="6"/>
    </row>
    <row r="20" spans="1:7" s="2" customFormat="1" ht="12">
      <c r="A20" s="20" t="s">
        <v>775</v>
      </c>
      <c r="B20" s="441">
        <v>18.857504979177982</v>
      </c>
      <c r="C20" s="508">
        <v>21.049180327868854</v>
      </c>
      <c r="D20" s="508">
        <v>12.61455525606469</v>
      </c>
      <c r="E20" s="508">
        <v>19.654779351897087</v>
      </c>
      <c r="F20" s="441">
        <v>17.25888929473233</v>
      </c>
      <c r="G20" s="441">
        <v>18.37144990747297</v>
      </c>
    </row>
    <row r="21" spans="1:7" s="2" customFormat="1" ht="12">
      <c r="A21" s="18" t="s">
        <v>794</v>
      </c>
      <c r="B21" s="319">
        <v>12.440456408552121</v>
      </c>
      <c r="C21" s="321">
        <v>11.91588785046729</v>
      </c>
      <c r="D21" s="321">
        <v>10.0418410041841</v>
      </c>
      <c r="E21" s="321">
        <v>13.425393172228613</v>
      </c>
      <c r="F21" s="319">
        <v>11.264181117243938</v>
      </c>
      <c r="G21" s="319">
        <v>12.657821953171434</v>
      </c>
    </row>
    <row r="22" spans="1:7" s="2" customFormat="1" ht="12">
      <c r="A22" s="18" t="s">
        <v>795</v>
      </c>
      <c r="B22" s="319">
        <v>36.254416961130744</v>
      </c>
      <c r="C22" s="321">
        <v>33.62068965517241</v>
      </c>
      <c r="D22" s="321">
        <v>32.926829268292686</v>
      </c>
      <c r="E22" s="321">
        <v>40.54054054054054</v>
      </c>
      <c r="F22" s="319">
        <v>30.364227392561876</v>
      </c>
      <c r="G22" s="319">
        <v>35.09269606578985</v>
      </c>
    </row>
    <row r="23" spans="1:7" s="2" customFormat="1" ht="12">
      <c r="A23" s="18" t="s">
        <v>796</v>
      </c>
      <c r="B23" s="319">
        <v>74.00662251655629</v>
      </c>
      <c r="C23" s="321">
        <v>71.49532710280374</v>
      </c>
      <c r="D23" s="321">
        <v>66.66666666666666</v>
      </c>
      <c r="E23" s="321">
        <v>75.80645161290323</v>
      </c>
      <c r="F23" s="319">
        <v>68.53907304634768</v>
      </c>
      <c r="G23" s="319">
        <v>72.57097415506958</v>
      </c>
    </row>
    <row r="24" spans="1:7" s="2" customFormat="1" ht="12">
      <c r="A24" s="18"/>
      <c r="B24" s="6"/>
      <c r="C24" s="24"/>
      <c r="D24" s="24"/>
      <c r="E24" s="24"/>
      <c r="F24" s="6"/>
      <c r="G24" s="6"/>
    </row>
    <row r="25" spans="1:7" s="2" customFormat="1" ht="12">
      <c r="A25" s="18"/>
      <c r="B25" s="6"/>
      <c r="C25" s="24"/>
      <c r="D25" s="24"/>
      <c r="E25" s="24"/>
      <c r="F25" s="6"/>
      <c r="G25" s="6"/>
    </row>
    <row r="26" spans="1:7" s="2" customFormat="1" ht="12">
      <c r="A26" s="7" t="s">
        <v>77</v>
      </c>
      <c r="B26" s="6"/>
      <c r="C26" s="24"/>
      <c r="D26" s="24"/>
      <c r="E26" s="24"/>
      <c r="F26" s="6"/>
      <c r="G26" s="6"/>
    </row>
    <row r="27" spans="1:7" s="2" customFormat="1" ht="12">
      <c r="A27" s="7" t="s">
        <v>803</v>
      </c>
      <c r="B27" s="6"/>
      <c r="C27" s="24"/>
      <c r="D27" s="24"/>
      <c r="E27" s="24"/>
      <c r="F27" s="6"/>
      <c r="G27" s="6"/>
    </row>
    <row r="28" spans="1:7" s="2" customFormat="1" ht="12">
      <c r="A28" s="20" t="s">
        <v>775</v>
      </c>
      <c r="B28" s="441">
        <v>16.512764801738186</v>
      </c>
      <c r="C28" s="508">
        <v>13.21311475409836</v>
      </c>
      <c r="D28" s="508">
        <v>16.22641509433962</v>
      </c>
      <c r="E28" s="508">
        <v>18.23807197524833</v>
      </c>
      <c r="F28" s="441">
        <v>17.644793469802604</v>
      </c>
      <c r="G28" s="441">
        <v>19.324017160640015</v>
      </c>
    </row>
    <row r="29" spans="1:7" s="2" customFormat="1" ht="12">
      <c r="A29" s="18" t="s">
        <v>794</v>
      </c>
      <c r="B29" s="319">
        <v>16.262324138695025</v>
      </c>
      <c r="C29" s="321">
        <v>13.785046728971961</v>
      </c>
      <c r="D29" s="321">
        <v>15.002988643156007</v>
      </c>
      <c r="E29" s="321">
        <v>17.683160721135405</v>
      </c>
      <c r="F29" s="319">
        <v>16.3225098133582</v>
      </c>
      <c r="G29" s="319">
        <v>17.658174224235886</v>
      </c>
    </row>
    <row r="30" spans="1:7" s="2" customFormat="1" ht="12">
      <c r="A30" s="18" t="s">
        <v>795</v>
      </c>
      <c r="B30" s="319">
        <v>14.840989399293287</v>
      </c>
      <c r="C30" s="321">
        <v>10.919540229885058</v>
      </c>
      <c r="D30" s="321">
        <v>28.04878048780488</v>
      </c>
      <c r="E30" s="321">
        <v>15.855855855855856</v>
      </c>
      <c r="F30" s="319">
        <v>22.091683943791754</v>
      </c>
      <c r="G30" s="319">
        <v>26.973838791942462</v>
      </c>
    </row>
    <row r="31" spans="1:7" s="2" customFormat="1" ht="12">
      <c r="A31" s="18" t="s">
        <v>796</v>
      </c>
      <c r="B31" s="319">
        <v>24.17218543046358</v>
      </c>
      <c r="C31" s="321">
        <v>14.953271028037381</v>
      </c>
      <c r="D31" s="321">
        <v>22.22222222222222</v>
      </c>
      <c r="E31" s="321">
        <v>29.56989247311828</v>
      </c>
      <c r="F31" s="319">
        <v>24.3962801859907</v>
      </c>
      <c r="G31" s="319">
        <v>27.425844930417494</v>
      </c>
    </row>
    <row r="32" spans="1:7" s="2" customFormat="1" ht="12">
      <c r="A32" s="12"/>
      <c r="B32" s="6"/>
      <c r="C32" s="24"/>
      <c r="D32" s="24"/>
      <c r="E32" s="24"/>
      <c r="F32" s="6"/>
      <c r="G32" s="6"/>
    </row>
    <row r="33" spans="1:7" s="2" customFormat="1" ht="12">
      <c r="A33" s="7"/>
      <c r="B33" s="6"/>
      <c r="C33" s="24"/>
      <c r="D33" s="24"/>
      <c r="E33" s="24"/>
      <c r="F33" s="6"/>
      <c r="G33" s="6"/>
    </row>
    <row r="34" spans="1:7" s="2" customFormat="1" ht="12">
      <c r="A34" s="7" t="s">
        <v>77</v>
      </c>
      <c r="B34" s="6"/>
      <c r="C34" s="24"/>
      <c r="D34" s="24"/>
      <c r="E34" s="24"/>
      <c r="F34" s="6"/>
      <c r="G34" s="6"/>
    </row>
    <row r="35" spans="1:7" s="2" customFormat="1" ht="12">
      <c r="A35" s="7" t="s">
        <v>804</v>
      </c>
      <c r="B35" s="6"/>
      <c r="C35" s="24"/>
      <c r="D35" s="24"/>
      <c r="E35" s="24"/>
      <c r="F35" s="6"/>
      <c r="G35" s="6"/>
    </row>
    <row r="36" spans="1:7" s="2" customFormat="1" ht="12">
      <c r="A36" s="20" t="s">
        <v>775</v>
      </c>
      <c r="B36" s="441">
        <v>4.155350353068984</v>
      </c>
      <c r="C36" s="508">
        <v>8</v>
      </c>
      <c r="D36" s="508">
        <v>0.5929919137466307</v>
      </c>
      <c r="E36" s="508">
        <v>3.321934538348803</v>
      </c>
      <c r="F36" s="441">
        <v>7.01059251377662</v>
      </c>
      <c r="G36" s="441">
        <v>4.843165197936439</v>
      </c>
    </row>
    <row r="37" spans="1:7" s="2" customFormat="1" ht="12">
      <c r="A37" s="18" t="s">
        <v>794</v>
      </c>
      <c r="B37" s="319">
        <v>1.1410213803035338</v>
      </c>
      <c r="C37" s="321">
        <v>2.383177570093458</v>
      </c>
      <c r="D37" s="321">
        <v>0</v>
      </c>
      <c r="E37" s="321">
        <v>0.9973149213655543</v>
      </c>
      <c r="F37" s="319">
        <v>3.0610659086693435</v>
      </c>
      <c r="G37" s="319">
        <v>1.7429288358254253</v>
      </c>
    </row>
    <row r="38" spans="1:7" s="2" customFormat="1" ht="12">
      <c r="A38" s="18" t="s">
        <v>795</v>
      </c>
      <c r="B38" s="319">
        <v>7.632508833922262</v>
      </c>
      <c r="C38" s="321">
        <v>12.068965517241379</v>
      </c>
      <c r="D38" s="321">
        <v>3.048780487804878</v>
      </c>
      <c r="E38" s="321">
        <v>3.423423423423423</v>
      </c>
      <c r="F38" s="319">
        <v>14.65100207325501</v>
      </c>
      <c r="G38" s="319">
        <v>11.327545201868249</v>
      </c>
    </row>
    <row r="39" spans="1:7" s="2" customFormat="1" ht="12">
      <c r="A39" s="18" t="s">
        <v>796</v>
      </c>
      <c r="B39" s="319">
        <v>41.05960264900662</v>
      </c>
      <c r="C39" s="321">
        <v>50.93457943925234</v>
      </c>
      <c r="D39" s="321">
        <v>33.33333333333333</v>
      </c>
      <c r="E39" s="321">
        <v>35.752688172043015</v>
      </c>
      <c r="F39" s="319">
        <v>43.70781460926953</v>
      </c>
      <c r="G39" s="319">
        <v>41.4361829025845</v>
      </c>
    </row>
    <row r="40" spans="1:7" s="2" customFormat="1" ht="12">
      <c r="A40" s="18"/>
      <c r="B40" s="6"/>
      <c r="C40" s="24"/>
      <c r="D40" s="24"/>
      <c r="E40" s="24"/>
      <c r="F40" s="6"/>
      <c r="G40" s="6"/>
    </row>
    <row r="41" spans="1:7" s="2" customFormat="1" ht="12">
      <c r="A41" s="18"/>
      <c r="B41" s="6"/>
      <c r="C41" s="24"/>
      <c r="D41" s="24"/>
      <c r="E41" s="24"/>
      <c r="F41" s="6"/>
      <c r="G41" s="6"/>
    </row>
    <row r="42" spans="1:7" s="2" customFormat="1" ht="12">
      <c r="A42" s="7" t="s">
        <v>79</v>
      </c>
      <c r="B42" s="6"/>
      <c r="C42" s="24"/>
      <c r="D42" s="24"/>
      <c r="E42" s="24"/>
      <c r="F42" s="6"/>
      <c r="G42" s="6"/>
    </row>
    <row r="43" spans="1:7" s="2" customFormat="1" ht="12">
      <c r="A43" s="7" t="s">
        <v>78</v>
      </c>
      <c r="B43" s="6"/>
      <c r="C43" s="24"/>
      <c r="D43" s="24"/>
      <c r="E43" s="24"/>
      <c r="F43" s="6"/>
      <c r="G43" s="6"/>
    </row>
    <row r="44" spans="1:7" s="2" customFormat="1" ht="12">
      <c r="A44" s="20" t="s">
        <v>775</v>
      </c>
      <c r="B44" s="441">
        <v>9.261271048343293</v>
      </c>
      <c r="C44" s="508">
        <v>11.180327868852459</v>
      </c>
      <c r="D44" s="508">
        <v>6.253369272237197</v>
      </c>
      <c r="E44" s="508">
        <v>9.216739944634424</v>
      </c>
      <c r="F44" s="441">
        <v>11.591815020089252</v>
      </c>
      <c r="G44" s="441">
        <v>9.290189754788496</v>
      </c>
    </row>
    <row r="45" spans="1:7" s="2" customFormat="1" ht="12">
      <c r="A45" s="18" t="s">
        <v>794</v>
      </c>
      <c r="B45" s="319">
        <v>5.660795391602969</v>
      </c>
      <c r="C45" s="321">
        <v>4.018691588785047</v>
      </c>
      <c r="D45" s="321">
        <v>5.02092050209205</v>
      </c>
      <c r="E45" s="321">
        <v>6.5400843881856545</v>
      </c>
      <c r="F45" s="319">
        <v>7.757942177638076</v>
      </c>
      <c r="G45" s="319">
        <v>6.000892420029952</v>
      </c>
    </row>
    <row r="46" spans="1:7" s="2" customFormat="1" ht="12">
      <c r="A46" s="18" t="s">
        <v>795</v>
      </c>
      <c r="B46" s="319">
        <v>19.2226148409894</v>
      </c>
      <c r="C46" s="321">
        <v>23.132183908045977</v>
      </c>
      <c r="D46" s="321">
        <v>13.414634146341465</v>
      </c>
      <c r="E46" s="321">
        <v>16.036036036036037</v>
      </c>
      <c r="F46" s="319">
        <v>20.960352197394354</v>
      </c>
      <c r="G46" s="319">
        <v>18.191925270065045</v>
      </c>
    </row>
    <row r="47" spans="1:7" s="2" customFormat="1" ht="12">
      <c r="A47" s="18" t="s">
        <v>796</v>
      </c>
      <c r="B47" s="319">
        <v>39.735099337748345</v>
      </c>
      <c r="C47" s="321">
        <v>43.925233644859816</v>
      </c>
      <c r="D47" s="321">
        <v>55.55555555555556</v>
      </c>
      <c r="E47" s="321">
        <v>36.55913978494624</v>
      </c>
      <c r="F47" s="319">
        <v>41.49542522873856</v>
      </c>
      <c r="G47" s="319">
        <v>42.50337972166998</v>
      </c>
    </row>
    <row r="48" spans="1:7" s="2" customFormat="1" ht="12">
      <c r="A48" s="6"/>
      <c r="B48" s="6"/>
      <c r="F48" s="6"/>
      <c r="G48" s="6"/>
    </row>
    <row r="49" spans="1:7" s="2" customFormat="1" ht="9" customHeight="1">
      <c r="A49" s="4"/>
      <c r="B49" s="4"/>
      <c r="C49" s="3"/>
      <c r="D49" s="3"/>
      <c r="E49" s="3"/>
      <c r="F49" s="4"/>
      <c r="G49" s="4"/>
    </row>
    <row r="50" s="2" customFormat="1" ht="9" customHeight="1"/>
    <row r="51" s="2" customFormat="1" ht="12">
      <c r="A51" s="10" t="s">
        <v>805</v>
      </c>
    </row>
    <row r="52" s="2" customFormat="1" ht="12">
      <c r="A52" s="527" t="s">
        <v>774</v>
      </c>
    </row>
    <row r="53" s="2" customFormat="1" ht="12"/>
    <row r="54" s="2" customFormat="1" ht="12"/>
    <row r="55" s="2" customFormat="1" ht="12"/>
    <row r="56" s="2" customFormat="1" ht="12"/>
    <row r="57" s="2" customFormat="1" ht="12"/>
  </sheetData>
  <mergeCells count="4">
    <mergeCell ref="E7:E8"/>
    <mergeCell ref="B7:B8"/>
    <mergeCell ref="C7:C8"/>
    <mergeCell ref="D7:D8"/>
  </mergeCells>
  <printOptions horizontalCentered="1"/>
  <pageMargins left="0.5905511811023623" right="0.3937007874015748" top="0.5905511811023623" bottom="0.5905511811023623" header="0.5118110236220472" footer="0.5118110236220472"/>
  <pageSetup fitToHeight="1" fitToWidth="1"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A2:G63"/>
  <sheetViews>
    <sheetView workbookViewId="0" topLeftCell="A1">
      <selection activeCell="A51" sqref="A51"/>
    </sheetView>
  </sheetViews>
  <sheetFormatPr defaultColWidth="9.140625" defaultRowHeight="12.75"/>
  <cols>
    <col min="1" max="1" width="44.7109375" style="0" customWidth="1"/>
    <col min="2" max="3" width="8.7109375" style="0" customWidth="1"/>
    <col min="6" max="6" width="8.7109375" style="0" customWidth="1"/>
    <col min="7" max="7" width="9.7109375" style="0" customWidth="1"/>
    <col min="8" max="8" width="10.28125" style="0" customWidth="1"/>
  </cols>
  <sheetData>
    <row r="2" ht="12.75">
      <c r="A2" s="1" t="s">
        <v>396</v>
      </c>
    </row>
    <row r="3" ht="12.75">
      <c r="A3" s="1" t="s">
        <v>397</v>
      </c>
    </row>
    <row r="6" spans="1:7" s="5" customFormat="1" ht="12" customHeight="1">
      <c r="A6" s="13"/>
      <c r="B6" s="343" t="s">
        <v>519</v>
      </c>
      <c r="C6" s="15"/>
      <c r="D6" s="15"/>
      <c r="E6" s="15"/>
      <c r="F6" s="341" t="s">
        <v>278</v>
      </c>
      <c r="G6" s="344" t="s">
        <v>767</v>
      </c>
    </row>
    <row r="7" spans="1:7" s="2" customFormat="1" ht="12">
      <c r="A7" s="16"/>
      <c r="B7" s="861" t="s">
        <v>763</v>
      </c>
      <c r="C7" s="863" t="s">
        <v>764</v>
      </c>
      <c r="D7" s="861" t="s">
        <v>765</v>
      </c>
      <c r="E7" s="861" t="s">
        <v>766</v>
      </c>
      <c r="F7" s="342" t="s">
        <v>768</v>
      </c>
      <c r="G7" s="342"/>
    </row>
    <row r="8" spans="1:7" s="2" customFormat="1" ht="12" customHeight="1">
      <c r="A8" s="17"/>
      <c r="B8" s="862"/>
      <c r="C8" s="864"/>
      <c r="D8" s="862"/>
      <c r="E8" s="862"/>
      <c r="F8" s="340" t="s">
        <v>763</v>
      </c>
      <c r="G8" s="340" t="s">
        <v>763</v>
      </c>
    </row>
    <row r="9" spans="1:7" s="2" customFormat="1" ht="12">
      <c r="A9" s="6"/>
      <c r="B9" s="6"/>
      <c r="F9" s="8"/>
      <c r="G9" s="6"/>
    </row>
    <row r="10" spans="1:7" s="2" customFormat="1" ht="12">
      <c r="A10" s="20" t="s">
        <v>398</v>
      </c>
      <c r="B10" s="326">
        <v>1380</v>
      </c>
      <c r="C10" s="328">
        <v>410</v>
      </c>
      <c r="D10" s="328">
        <v>120</v>
      </c>
      <c r="E10" s="328">
        <v>850</v>
      </c>
      <c r="F10" s="326">
        <v>43880</v>
      </c>
      <c r="G10" s="326">
        <v>189040</v>
      </c>
    </row>
    <row r="11" spans="1:7" s="2" customFormat="1" ht="12">
      <c r="A11" s="7" t="s">
        <v>512</v>
      </c>
      <c r="B11" s="805">
        <v>1240</v>
      </c>
      <c r="C11" s="806">
        <v>320</v>
      </c>
      <c r="D11" s="806">
        <v>110</v>
      </c>
      <c r="E11" s="806">
        <v>810</v>
      </c>
      <c r="F11" s="805">
        <v>38250</v>
      </c>
      <c r="G11" s="805">
        <v>164630</v>
      </c>
    </row>
    <row r="12" spans="1:7" s="2" customFormat="1" ht="12">
      <c r="A12" s="29"/>
      <c r="B12" s="27"/>
      <c r="C12" s="28"/>
      <c r="D12" s="28"/>
      <c r="E12" s="28"/>
      <c r="F12" s="27"/>
      <c r="G12" s="27"/>
    </row>
    <row r="13" spans="1:7" s="2" customFormat="1" ht="9" customHeight="1">
      <c r="A13" s="6"/>
      <c r="B13" s="9"/>
      <c r="C13" s="329"/>
      <c r="D13" s="329"/>
      <c r="E13" s="329"/>
      <c r="F13" s="9"/>
      <c r="G13" s="9"/>
    </row>
    <row r="14" spans="1:7" s="2" customFormat="1" ht="12.75">
      <c r="A14" s="804" t="s">
        <v>513</v>
      </c>
      <c r="B14" s="9"/>
      <c r="C14" s="329"/>
      <c r="D14" s="329"/>
      <c r="E14" s="329"/>
      <c r="F14" s="9"/>
      <c r="G14" s="9"/>
    </row>
    <row r="15" spans="1:7" s="2" customFormat="1" ht="9" customHeight="1">
      <c r="A15" s="6"/>
      <c r="B15" s="9"/>
      <c r="C15" s="329"/>
      <c r="D15" s="329"/>
      <c r="E15" s="329"/>
      <c r="F15" s="9"/>
      <c r="G15" s="9"/>
    </row>
    <row r="16" spans="1:7" s="2" customFormat="1" ht="12">
      <c r="A16" s="7" t="s">
        <v>822</v>
      </c>
      <c r="B16" s="6"/>
      <c r="C16" s="24"/>
      <c r="D16" s="24"/>
      <c r="E16" s="24"/>
      <c r="F16" s="6"/>
      <c r="G16" s="6"/>
    </row>
    <row r="17" spans="1:7" s="2" customFormat="1" ht="12">
      <c r="A17" s="6" t="s">
        <v>812</v>
      </c>
      <c r="B17" s="322">
        <v>54.16329830234439</v>
      </c>
      <c r="C17" s="323">
        <v>76.41509433962264</v>
      </c>
      <c r="D17" s="323">
        <v>9.649122807017543</v>
      </c>
      <c r="E17" s="323">
        <v>51.67701863354037</v>
      </c>
      <c r="F17" s="322">
        <v>66.8575313096452</v>
      </c>
      <c r="G17" s="322">
        <v>63.16719817767654</v>
      </c>
    </row>
    <row r="18" spans="1:7" s="2" customFormat="1" ht="12">
      <c r="A18" s="21" t="s">
        <v>813</v>
      </c>
      <c r="B18" s="336">
        <v>1.6168148746968474</v>
      </c>
      <c r="C18" s="337">
        <v>1.8867924528301887</v>
      </c>
      <c r="D18" s="337">
        <v>0</v>
      </c>
      <c r="E18" s="337">
        <v>1.7391304347826086</v>
      </c>
      <c r="F18" s="336">
        <v>0.8680419379297724</v>
      </c>
      <c r="G18" s="336">
        <v>0.8589217919514048</v>
      </c>
    </row>
    <row r="19" spans="1:7" s="2" customFormat="1" ht="12">
      <c r="A19" s="21" t="s">
        <v>816</v>
      </c>
      <c r="B19" s="336">
        <v>12.287793047696038</v>
      </c>
      <c r="C19" s="337">
        <v>16.666666666666664</v>
      </c>
      <c r="D19" s="337">
        <v>7.017543859649122</v>
      </c>
      <c r="E19" s="337">
        <v>11.304347826086957</v>
      </c>
      <c r="F19" s="336">
        <v>22.51679870316626</v>
      </c>
      <c r="G19" s="336">
        <v>22.74927866362946</v>
      </c>
    </row>
    <row r="20" spans="1:7" s="2" customFormat="1" ht="12">
      <c r="A20" s="21" t="s">
        <v>814</v>
      </c>
      <c r="B20" s="336">
        <v>40.258690379951496</v>
      </c>
      <c r="C20" s="337">
        <v>57.861635220125784</v>
      </c>
      <c r="D20" s="337">
        <v>2.631578947368421</v>
      </c>
      <c r="E20" s="337">
        <v>38.63354037267081</v>
      </c>
      <c r="F20" s="336">
        <v>43.47269066854917</v>
      </c>
      <c r="G20" s="336">
        <v>39.558997722095675</v>
      </c>
    </row>
    <row r="21" spans="1:7" s="2" customFormat="1" ht="7.5" customHeight="1">
      <c r="A21" s="6"/>
      <c r="B21" s="322"/>
      <c r="C21" s="323"/>
      <c r="D21" s="323"/>
      <c r="E21" s="323"/>
      <c r="F21" s="322"/>
      <c r="G21" s="322"/>
    </row>
    <row r="22" spans="1:7" s="2" customFormat="1" ht="12">
      <c r="A22" s="6" t="s">
        <v>815</v>
      </c>
      <c r="B22" s="322">
        <v>26.03071948261924</v>
      </c>
      <c r="C22" s="323">
        <v>7.861635220125786</v>
      </c>
      <c r="D22" s="323">
        <v>0</v>
      </c>
      <c r="E22" s="323">
        <v>36.8944099378882</v>
      </c>
      <c r="F22" s="322">
        <v>19.878683295421865</v>
      </c>
      <c r="G22" s="322">
        <v>23.07182991647684</v>
      </c>
    </row>
    <row r="23" spans="1:7" s="2" customFormat="1" ht="12">
      <c r="A23" s="21" t="s">
        <v>817</v>
      </c>
      <c r="B23" s="336">
        <v>4.44624090541633</v>
      </c>
      <c r="C23" s="337">
        <v>5.660377358490567</v>
      </c>
      <c r="D23" s="337">
        <v>0</v>
      </c>
      <c r="E23" s="337">
        <v>4.596273291925466</v>
      </c>
      <c r="F23" s="336">
        <v>11.679347399796063</v>
      </c>
      <c r="G23" s="336">
        <v>15.118602885345483</v>
      </c>
    </row>
    <row r="24" spans="1:7" s="2" customFormat="1" ht="12">
      <c r="A24" s="21" t="s">
        <v>818</v>
      </c>
      <c r="B24" s="336">
        <v>21.58447857720291</v>
      </c>
      <c r="C24" s="337">
        <v>2.20125786163522</v>
      </c>
      <c r="D24" s="337">
        <v>0</v>
      </c>
      <c r="E24" s="337">
        <v>32.298136645962735</v>
      </c>
      <c r="F24" s="336">
        <v>8.1993358956258</v>
      </c>
      <c r="G24" s="336">
        <v>7.953227031131359</v>
      </c>
    </row>
    <row r="25" spans="1:7" s="2" customFormat="1" ht="7.5" customHeight="1">
      <c r="A25" s="6"/>
      <c r="B25" s="322"/>
      <c r="C25" s="323"/>
      <c r="D25" s="323"/>
      <c r="E25" s="323"/>
      <c r="F25" s="322"/>
      <c r="G25" s="322"/>
    </row>
    <row r="26" spans="1:7" s="2" customFormat="1" ht="12">
      <c r="A26" s="6" t="s">
        <v>819</v>
      </c>
      <c r="B26" s="322">
        <v>13.419563459983832</v>
      </c>
      <c r="C26" s="323">
        <v>13.20754716981132</v>
      </c>
      <c r="D26" s="323">
        <v>90.35087719298247</v>
      </c>
      <c r="E26" s="323">
        <v>2.608695652173913</v>
      </c>
      <c r="F26" s="322">
        <v>8.620283943838732</v>
      </c>
      <c r="G26" s="322">
        <v>9.547760060744114</v>
      </c>
    </row>
    <row r="27" spans="1:7" s="2" customFormat="1" ht="12">
      <c r="A27" s="21" t="s">
        <v>516</v>
      </c>
      <c r="B27" s="336">
        <v>11.802748585286984</v>
      </c>
      <c r="C27" s="337">
        <v>9.119496855345911</v>
      </c>
      <c r="D27" s="337">
        <v>90.35087719298247</v>
      </c>
      <c r="E27" s="337">
        <v>1.7391304347826086</v>
      </c>
      <c r="F27" s="336">
        <v>6.308991554893193</v>
      </c>
      <c r="G27" s="336">
        <v>6.29248291571754</v>
      </c>
    </row>
    <row r="28" spans="1:7" s="2" customFormat="1" ht="12">
      <c r="A28" s="21" t="s">
        <v>820</v>
      </c>
      <c r="B28" s="336">
        <v>1.6168148746968474</v>
      </c>
      <c r="C28" s="337">
        <v>4.088050314465408</v>
      </c>
      <c r="D28" s="337">
        <v>0</v>
      </c>
      <c r="E28" s="337">
        <v>0.8695652173913043</v>
      </c>
      <c r="F28" s="336">
        <v>2.3112923889455383</v>
      </c>
      <c r="G28" s="336">
        <v>3.2552771450265756</v>
      </c>
    </row>
    <row r="29" spans="1:7" s="2" customFormat="1" ht="7.5" customHeight="1">
      <c r="A29" s="6"/>
      <c r="B29" s="322"/>
      <c r="C29" s="323"/>
      <c r="D29" s="323"/>
      <c r="E29" s="323"/>
      <c r="F29" s="322"/>
      <c r="G29" s="322"/>
    </row>
    <row r="30" spans="1:7" s="2" customFormat="1" ht="12">
      <c r="A30" s="6" t="s">
        <v>821</v>
      </c>
      <c r="B30" s="322">
        <v>6.386418755052546</v>
      </c>
      <c r="C30" s="323">
        <v>2.515723270440252</v>
      </c>
      <c r="D30" s="323">
        <v>0</v>
      </c>
      <c r="E30" s="323">
        <v>8.819875776397515</v>
      </c>
      <c r="F30" s="322">
        <v>4.643501451094203</v>
      </c>
      <c r="G30" s="322">
        <v>4.213211845102506</v>
      </c>
    </row>
    <row r="31" spans="1:7" s="2" customFormat="1" ht="7.5" customHeight="1">
      <c r="A31" s="6"/>
      <c r="B31" s="6"/>
      <c r="C31" s="24"/>
      <c r="D31" s="24"/>
      <c r="E31" s="24"/>
      <c r="F31" s="6"/>
      <c r="G31" s="6"/>
    </row>
    <row r="32" spans="1:7" s="2" customFormat="1" ht="12">
      <c r="A32" s="6" t="s">
        <v>124</v>
      </c>
      <c r="B32" s="322">
        <v>100</v>
      </c>
      <c r="C32" s="323">
        <v>100</v>
      </c>
      <c r="D32" s="323">
        <v>100</v>
      </c>
      <c r="E32" s="323">
        <v>100</v>
      </c>
      <c r="F32" s="322">
        <v>100</v>
      </c>
      <c r="G32" s="322">
        <v>100</v>
      </c>
    </row>
    <row r="33" spans="1:7" s="2" customFormat="1" ht="12">
      <c r="A33" s="6"/>
      <c r="B33" s="6"/>
      <c r="C33" s="24"/>
      <c r="D33" s="24"/>
      <c r="E33" s="24"/>
      <c r="F33" s="6"/>
      <c r="G33" s="6"/>
    </row>
    <row r="34" spans="1:7" s="2" customFormat="1" ht="12">
      <c r="A34" s="6"/>
      <c r="B34" s="6"/>
      <c r="C34" s="24"/>
      <c r="D34" s="24"/>
      <c r="E34" s="24"/>
      <c r="F34" s="6"/>
      <c r="G34" s="6"/>
    </row>
    <row r="35" spans="1:7" s="2" customFormat="1" ht="12">
      <c r="A35" s="7" t="s">
        <v>826</v>
      </c>
      <c r="B35" s="6"/>
      <c r="C35" s="24"/>
      <c r="D35" s="24"/>
      <c r="E35" s="24"/>
      <c r="F35" s="6"/>
      <c r="G35" s="6"/>
    </row>
    <row r="36" spans="1:7" s="2" customFormat="1" ht="12">
      <c r="A36" s="25" t="s">
        <v>10</v>
      </c>
      <c r="B36" s="322">
        <v>28.617623282134197</v>
      </c>
      <c r="C36" s="323">
        <v>33.64779874213836</v>
      </c>
      <c r="D36" s="323">
        <v>0.8771929824561403</v>
      </c>
      <c r="E36" s="323">
        <v>30.559006211180122</v>
      </c>
      <c r="F36" s="322">
        <v>28.776113159202026</v>
      </c>
      <c r="G36" s="322">
        <v>32.4707668944571</v>
      </c>
    </row>
    <row r="37" spans="1:7" s="2" customFormat="1" ht="12">
      <c r="A37" s="25" t="s">
        <v>15</v>
      </c>
      <c r="B37" s="322">
        <v>37.18674211802749</v>
      </c>
      <c r="C37" s="323">
        <v>44.339622641509436</v>
      </c>
      <c r="D37" s="323">
        <v>8.771929824561402</v>
      </c>
      <c r="E37" s="323">
        <v>38.38509316770186</v>
      </c>
      <c r="F37" s="322">
        <v>53.4708604596439</v>
      </c>
      <c r="G37" s="322">
        <v>49.312072892938495</v>
      </c>
    </row>
    <row r="38" spans="1:7" s="2" customFormat="1" ht="12">
      <c r="A38" s="25" t="s">
        <v>16</v>
      </c>
      <c r="B38" s="322">
        <v>4.7696038803556995</v>
      </c>
      <c r="C38" s="323">
        <v>11.949685534591195</v>
      </c>
      <c r="D38" s="323">
        <v>0</v>
      </c>
      <c r="E38" s="323">
        <v>2.608695652173913</v>
      </c>
      <c r="F38" s="322">
        <v>7.8908149658796765</v>
      </c>
      <c r="G38" s="322">
        <v>9.034472285497342</v>
      </c>
    </row>
    <row r="39" spans="1:7" s="2" customFormat="1" ht="12">
      <c r="A39" s="25" t="s">
        <v>515</v>
      </c>
      <c r="B39" s="322">
        <v>29.426030719482622</v>
      </c>
      <c r="C39" s="323">
        <v>10.062893081761008</v>
      </c>
      <c r="D39" s="323">
        <v>90.35087719298247</v>
      </c>
      <c r="E39" s="323">
        <v>28.4472049689441</v>
      </c>
      <c r="F39" s="322">
        <v>9.8622114152744</v>
      </c>
      <c r="G39" s="322">
        <v>9.182687927107061</v>
      </c>
    </row>
    <row r="40" spans="1:7" s="2" customFormat="1" ht="12">
      <c r="A40" s="25" t="s">
        <v>763</v>
      </c>
      <c r="B40" s="322">
        <v>100</v>
      </c>
      <c r="C40" s="323">
        <v>100</v>
      </c>
      <c r="D40" s="323">
        <v>100</v>
      </c>
      <c r="E40" s="323">
        <v>100</v>
      </c>
      <c r="F40" s="322">
        <v>100</v>
      </c>
      <c r="G40" s="322">
        <v>100</v>
      </c>
    </row>
    <row r="41" spans="1:7" s="2" customFormat="1" ht="12">
      <c r="A41" s="7"/>
      <c r="B41" s="6"/>
      <c r="C41" s="24"/>
      <c r="D41" s="24"/>
      <c r="E41" s="24"/>
      <c r="F41" s="6"/>
      <c r="G41" s="6"/>
    </row>
    <row r="42" spans="1:7" s="2" customFormat="1" ht="12">
      <c r="A42" s="20"/>
      <c r="B42" s="389"/>
      <c r="C42" s="390"/>
      <c r="D42" s="390"/>
      <c r="E42" s="390"/>
      <c r="F42" s="389"/>
      <c r="G42" s="389"/>
    </row>
    <row r="43" spans="1:7" s="2" customFormat="1" ht="12">
      <c r="A43" s="7" t="s">
        <v>798</v>
      </c>
      <c r="B43" s="6"/>
      <c r="C43" s="24"/>
      <c r="D43" s="24"/>
      <c r="E43" s="24"/>
      <c r="F43" s="6"/>
      <c r="G43" s="6"/>
    </row>
    <row r="44" spans="1:7" s="2" customFormat="1" ht="12">
      <c r="A44" s="25" t="s">
        <v>126</v>
      </c>
      <c r="B44" s="322">
        <v>11.883589329021827</v>
      </c>
      <c r="C44" s="323">
        <v>0</v>
      </c>
      <c r="D44" s="323">
        <v>0</v>
      </c>
      <c r="E44" s="323">
        <v>18.26086956521739</v>
      </c>
      <c r="F44" s="322">
        <v>3.6839490679007505</v>
      </c>
      <c r="G44" s="322">
        <v>2.9515565679574793</v>
      </c>
    </row>
    <row r="45" spans="1:7" s="2" customFormat="1" ht="12">
      <c r="A45" s="25" t="s">
        <v>127</v>
      </c>
      <c r="B45" s="322">
        <v>10.913500404203718</v>
      </c>
      <c r="C45" s="323">
        <v>11.949685534591195</v>
      </c>
      <c r="D45" s="323">
        <v>0</v>
      </c>
      <c r="E45" s="323">
        <v>12.049689440993788</v>
      </c>
      <c r="F45" s="322">
        <v>16.40128637540199</v>
      </c>
      <c r="G45" s="322">
        <v>15.33728170083523</v>
      </c>
    </row>
    <row r="46" spans="1:7" s="2" customFormat="1" ht="12">
      <c r="A46" s="25" t="s">
        <v>128</v>
      </c>
      <c r="B46" s="322">
        <v>7.5181891673403385</v>
      </c>
      <c r="C46" s="323">
        <v>8.176100628930817</v>
      </c>
      <c r="D46" s="323">
        <v>0</v>
      </c>
      <c r="E46" s="323">
        <v>8.322981366459627</v>
      </c>
      <c r="F46" s="322">
        <v>12.56307684262818</v>
      </c>
      <c r="G46" s="322">
        <v>17.45603644646925</v>
      </c>
    </row>
    <row r="47" spans="1:7" s="2" customFormat="1" ht="12">
      <c r="A47" s="25" t="s">
        <v>640</v>
      </c>
      <c r="B47" s="322">
        <v>31.123686337914307</v>
      </c>
      <c r="C47" s="323">
        <v>55.9748427672956</v>
      </c>
      <c r="D47" s="323">
        <v>68.42105263157895</v>
      </c>
      <c r="E47" s="323">
        <v>16.024844720496894</v>
      </c>
      <c r="F47" s="322">
        <v>35.508667346458545</v>
      </c>
      <c r="G47" s="322">
        <v>29.946848899012906</v>
      </c>
    </row>
    <row r="48" spans="1:7" s="2" customFormat="1" ht="12">
      <c r="A48" s="25" t="s">
        <v>130</v>
      </c>
      <c r="B48" s="322">
        <v>38.56103476151981</v>
      </c>
      <c r="C48" s="323">
        <v>23.89937106918239</v>
      </c>
      <c r="D48" s="323">
        <v>31.57894736842105</v>
      </c>
      <c r="E48" s="323">
        <v>45.3416149068323</v>
      </c>
      <c r="F48" s="322">
        <v>31.84302036761053</v>
      </c>
      <c r="G48" s="322">
        <v>34.30827638572514</v>
      </c>
    </row>
    <row r="49" spans="1:7" s="2" customFormat="1" ht="12">
      <c r="A49" s="25" t="s">
        <v>763</v>
      </c>
      <c r="B49" s="322">
        <v>100</v>
      </c>
      <c r="C49" s="323">
        <v>100</v>
      </c>
      <c r="D49" s="323">
        <v>100</v>
      </c>
      <c r="E49" s="323">
        <v>100</v>
      </c>
      <c r="F49" s="322">
        <v>100</v>
      </c>
      <c r="G49" s="322">
        <v>100</v>
      </c>
    </row>
    <row r="50" spans="1:7" s="2" customFormat="1" ht="12">
      <c r="A50" s="18"/>
      <c r="B50" s="324"/>
      <c r="C50" s="325"/>
      <c r="D50" s="325"/>
      <c r="E50" s="325"/>
      <c r="F50" s="324"/>
      <c r="G50" s="324"/>
    </row>
    <row r="51" spans="1:7" s="2" customFormat="1" ht="12">
      <c r="A51" s="18"/>
      <c r="B51" s="324"/>
      <c r="C51" s="325"/>
      <c r="D51" s="325"/>
      <c r="E51" s="325"/>
      <c r="F51" s="324"/>
      <c r="G51" s="324"/>
    </row>
    <row r="52" spans="1:7" s="2" customFormat="1" ht="12">
      <c r="A52" s="7" t="s">
        <v>104</v>
      </c>
      <c r="B52" s="9"/>
      <c r="C52" s="24"/>
      <c r="D52" s="24"/>
      <c r="E52" s="24"/>
      <c r="F52" s="6"/>
      <c r="G52" s="6"/>
    </row>
    <row r="53" spans="1:7" s="2" customFormat="1" ht="12">
      <c r="A53" s="7" t="s">
        <v>80</v>
      </c>
      <c r="B53" s="9"/>
      <c r="C53" s="24"/>
      <c r="D53" s="24"/>
      <c r="E53" s="24"/>
      <c r="F53" s="6"/>
      <c r="G53" s="6"/>
    </row>
    <row r="54" spans="1:7" s="2" customFormat="1" ht="12">
      <c r="A54" s="25" t="s">
        <v>105</v>
      </c>
      <c r="B54" s="320">
        <v>38.641875505254646</v>
      </c>
      <c r="C54" s="318">
        <v>68.86792452830188</v>
      </c>
      <c r="D54" s="318">
        <v>99.12280701754386</v>
      </c>
      <c r="E54" s="318">
        <v>18.13664596273292</v>
      </c>
      <c r="F54" s="320">
        <v>34.15169817240568</v>
      </c>
      <c r="G54" s="320">
        <v>34.4668185269552</v>
      </c>
    </row>
    <row r="55" spans="1:7" s="2" customFormat="1" ht="12">
      <c r="A55" s="25" t="s">
        <v>106</v>
      </c>
      <c r="B55" s="320">
        <v>21.503637833468066</v>
      </c>
      <c r="C55" s="318">
        <v>14.150943396226415</v>
      </c>
      <c r="D55" s="318">
        <v>0.8771929824561403</v>
      </c>
      <c r="E55" s="318">
        <v>27.32919254658385</v>
      </c>
      <c r="F55" s="320">
        <v>17.420974194054438</v>
      </c>
      <c r="G55" s="320">
        <v>17.022930903568717</v>
      </c>
    </row>
    <row r="56" spans="1:7" s="2" customFormat="1" ht="12">
      <c r="A56" s="25" t="s">
        <v>107</v>
      </c>
      <c r="B56" s="320">
        <v>39.854486661277285</v>
      </c>
      <c r="C56" s="318">
        <v>16.9811320754717</v>
      </c>
      <c r="D56" s="318">
        <v>0</v>
      </c>
      <c r="E56" s="318">
        <v>54.53416149068323</v>
      </c>
      <c r="F56" s="320">
        <v>48.42732763353988</v>
      </c>
      <c r="G56" s="320">
        <v>48.510250569476085</v>
      </c>
    </row>
    <row r="57" spans="1:7" s="2" customFormat="1" ht="12">
      <c r="A57" s="25" t="s">
        <v>763</v>
      </c>
      <c r="B57" s="320">
        <v>100</v>
      </c>
      <c r="C57" s="318">
        <v>100</v>
      </c>
      <c r="D57" s="318">
        <v>100</v>
      </c>
      <c r="E57" s="318">
        <v>100</v>
      </c>
      <c r="F57" s="320">
        <v>100</v>
      </c>
      <c r="G57" s="320">
        <v>100</v>
      </c>
    </row>
    <row r="58" spans="1:7" s="2" customFormat="1" ht="9" customHeight="1">
      <c r="A58" s="4"/>
      <c r="B58" s="4"/>
      <c r="C58" s="3"/>
      <c r="D58" s="3"/>
      <c r="E58" s="3"/>
      <c r="F58" s="4"/>
      <c r="G58" s="4"/>
    </row>
    <row r="59" s="2" customFormat="1" ht="9" customHeight="1"/>
    <row r="60" s="2" customFormat="1" ht="12">
      <c r="A60" s="239" t="s">
        <v>514</v>
      </c>
    </row>
    <row r="61" spans="1:7" s="2" customFormat="1" ht="23.25" customHeight="1">
      <c r="A61" s="874" t="s">
        <v>517</v>
      </c>
      <c r="B61" s="856"/>
      <c r="C61" s="856"/>
      <c r="D61" s="856"/>
      <c r="E61" s="856"/>
      <c r="F61" s="856"/>
      <c r="G61" s="856"/>
    </row>
    <row r="62" s="2" customFormat="1" ht="12">
      <c r="A62" s="22" t="s">
        <v>518</v>
      </c>
    </row>
    <row r="63" s="2" customFormat="1" ht="12">
      <c r="A63" s="528" t="s">
        <v>58</v>
      </c>
    </row>
    <row r="64" s="2" customFormat="1" ht="12"/>
    <row r="65" s="2" customFormat="1" ht="12"/>
    <row r="66" s="2" customFormat="1" ht="12"/>
    <row r="67" s="2" customFormat="1" ht="12"/>
    <row r="68" s="2" customFormat="1" ht="12"/>
  </sheetData>
  <mergeCells count="5">
    <mergeCell ref="A61:G61"/>
    <mergeCell ref="B7:B8"/>
    <mergeCell ref="C7:C8"/>
    <mergeCell ref="D7:D8"/>
    <mergeCell ref="E7:E8"/>
  </mergeCells>
  <printOptions horizontalCentered="1"/>
  <pageMargins left="0.5905511811023623" right="0.3937007874015748" top="0.5905511811023623" bottom="0.5905511811023623" header="0.5118110236220472" footer="0.5118110236220472"/>
  <pageSetup fitToHeight="1" fitToWidth="1" horizontalDpi="600" verticalDpi="600" orientation="portrait" paperSize="9" scale="95" r:id="rId1"/>
</worksheet>
</file>

<file path=xl/worksheets/sheet19.xml><?xml version="1.0" encoding="utf-8"?>
<worksheet xmlns="http://schemas.openxmlformats.org/spreadsheetml/2006/main" xmlns:r="http://schemas.openxmlformats.org/officeDocument/2006/relationships">
  <sheetPr>
    <pageSetUpPr fitToPage="1"/>
  </sheetPr>
  <dimension ref="A2:G59"/>
  <sheetViews>
    <sheetView workbookViewId="0" topLeftCell="A10">
      <selection activeCell="A1" sqref="A1"/>
    </sheetView>
  </sheetViews>
  <sheetFormatPr defaultColWidth="9.140625" defaultRowHeight="12.75"/>
  <cols>
    <col min="1" max="1" width="37.7109375" style="0" customWidth="1"/>
    <col min="2" max="3" width="8.7109375" style="0" customWidth="1"/>
    <col min="6" max="7" width="9.7109375" style="0" customWidth="1"/>
    <col min="8" max="8" width="10.28125" style="0" customWidth="1"/>
  </cols>
  <sheetData>
    <row r="2" ht="12.75">
      <c r="A2" s="1" t="s">
        <v>83</v>
      </c>
    </row>
    <row r="3" ht="12.75">
      <c r="A3" s="1" t="s">
        <v>665</v>
      </c>
    </row>
    <row r="6" spans="1:7" s="5" customFormat="1" ht="12" customHeight="1">
      <c r="A6" s="13"/>
      <c r="B6" s="343" t="s">
        <v>519</v>
      </c>
      <c r="C6" s="15"/>
      <c r="D6" s="15"/>
      <c r="E6" s="15"/>
      <c r="F6" s="341" t="s">
        <v>278</v>
      </c>
      <c r="G6" s="344" t="s">
        <v>767</v>
      </c>
    </row>
    <row r="7" spans="1:7" s="2" customFormat="1" ht="12">
      <c r="A7" s="16"/>
      <c r="B7" s="861" t="s">
        <v>763</v>
      </c>
      <c r="C7" s="863" t="s">
        <v>764</v>
      </c>
      <c r="D7" s="861" t="s">
        <v>765</v>
      </c>
      <c r="E7" s="861" t="s">
        <v>766</v>
      </c>
      <c r="F7" s="342" t="s">
        <v>768</v>
      </c>
      <c r="G7" s="342"/>
    </row>
    <row r="8" spans="1:7" s="2" customFormat="1" ht="12" customHeight="1">
      <c r="A8" s="17"/>
      <c r="B8" s="862"/>
      <c r="C8" s="864"/>
      <c r="D8" s="862"/>
      <c r="E8" s="862"/>
      <c r="F8" s="340" t="s">
        <v>763</v>
      </c>
      <c r="G8" s="340" t="s">
        <v>763</v>
      </c>
    </row>
    <row r="9" spans="1:7" s="2" customFormat="1" ht="12">
      <c r="A9" s="6"/>
      <c r="B9" s="6"/>
      <c r="F9" s="8"/>
      <c r="G9" s="6"/>
    </row>
    <row r="10" spans="1:7" s="2" customFormat="1" ht="12">
      <c r="A10" s="7" t="s">
        <v>81</v>
      </c>
      <c r="B10" s="9"/>
      <c r="C10" s="11"/>
      <c r="D10" s="11"/>
      <c r="E10" s="11"/>
      <c r="F10" s="9"/>
      <c r="G10" s="9"/>
    </row>
    <row r="11" spans="1:7" s="2" customFormat="1" ht="12">
      <c r="A11" s="7" t="s">
        <v>266</v>
      </c>
      <c r="B11" s="9"/>
      <c r="C11" s="11"/>
      <c r="D11" s="11"/>
      <c r="E11" s="11"/>
      <c r="F11" s="9"/>
      <c r="G11" s="9"/>
    </row>
    <row r="12" spans="1:7" s="2" customFormat="1" ht="12">
      <c r="A12" s="20" t="s">
        <v>775</v>
      </c>
      <c r="B12" s="441">
        <v>10.682600036212204</v>
      </c>
      <c r="C12" s="508">
        <v>6.459016393442623</v>
      </c>
      <c r="D12" s="508">
        <v>5.876010781671159</v>
      </c>
      <c r="E12" s="508">
        <v>14.232209737827715</v>
      </c>
      <c r="F12" s="441">
        <v>10.72075148088742</v>
      </c>
      <c r="G12" s="441">
        <v>9.81136089111562</v>
      </c>
    </row>
    <row r="13" spans="1:7" s="2" customFormat="1" ht="12">
      <c r="A13" s="18" t="s">
        <v>794</v>
      </c>
      <c r="B13" s="319">
        <v>8.241940844134264</v>
      </c>
      <c r="C13" s="321">
        <v>1.6355140186915886</v>
      </c>
      <c r="D13" s="321">
        <v>5.02092050209205</v>
      </c>
      <c r="E13" s="321">
        <v>11.986958189489835</v>
      </c>
      <c r="F13" s="319">
        <v>7.805066349831807</v>
      </c>
      <c r="G13" s="319">
        <v>7.036569349526964</v>
      </c>
    </row>
    <row r="14" spans="1:7" s="2" customFormat="1" ht="12">
      <c r="A14" s="18" t="s">
        <v>795</v>
      </c>
      <c r="B14" s="319">
        <v>11.590106007067137</v>
      </c>
      <c r="C14" s="321">
        <v>10.632183908045976</v>
      </c>
      <c r="D14" s="321">
        <v>10.365853658536585</v>
      </c>
      <c r="E14" s="321">
        <v>13.153153153153152</v>
      </c>
      <c r="F14" s="319">
        <v>14.3233765901354</v>
      </c>
      <c r="G14" s="319">
        <v>14.189518324307288</v>
      </c>
    </row>
    <row r="15" spans="1:7" s="2" customFormat="1" ht="12">
      <c r="A15" s="18" t="s">
        <v>796</v>
      </c>
      <c r="B15" s="319">
        <v>45.033112582781456</v>
      </c>
      <c r="C15" s="321">
        <v>41.1214953271028</v>
      </c>
      <c r="D15" s="321">
        <v>44.44444444444444</v>
      </c>
      <c r="E15" s="321">
        <v>47.31182795698925</v>
      </c>
      <c r="F15" s="319">
        <v>43.78281085945703</v>
      </c>
      <c r="G15" s="319">
        <v>46.519284294234595</v>
      </c>
    </row>
    <row r="16" spans="1:7" s="2" customFormat="1" ht="12">
      <c r="A16" s="6"/>
      <c r="B16" s="6"/>
      <c r="C16" s="24"/>
      <c r="D16" s="24"/>
      <c r="E16" s="24"/>
      <c r="F16" s="6"/>
      <c r="G16" s="6"/>
    </row>
    <row r="17" spans="1:7" s="2" customFormat="1" ht="12">
      <c r="A17" s="6"/>
      <c r="B17" s="6"/>
      <c r="C17" s="24"/>
      <c r="D17" s="24"/>
      <c r="E17" s="24"/>
      <c r="F17" s="6"/>
      <c r="G17" s="6"/>
    </row>
    <row r="18" spans="1:7" s="2" customFormat="1" ht="12.75">
      <c r="A18" s="338" t="s">
        <v>267</v>
      </c>
      <c r="B18" s="6"/>
      <c r="C18" s="24"/>
      <c r="D18" s="24"/>
      <c r="E18" s="24"/>
      <c r="F18" s="6"/>
      <c r="G18" s="6"/>
    </row>
    <row r="19" spans="1:7" s="2" customFormat="1" ht="12.75">
      <c r="A19" s="338" t="s">
        <v>82</v>
      </c>
      <c r="B19" s="6"/>
      <c r="C19" s="24"/>
      <c r="D19" s="24"/>
      <c r="E19" s="24"/>
      <c r="F19" s="6"/>
      <c r="G19" s="6"/>
    </row>
    <row r="20" spans="1:7" s="2" customFormat="1" ht="12">
      <c r="A20" s="7"/>
      <c r="B20" s="6"/>
      <c r="C20" s="24"/>
      <c r="D20" s="24"/>
      <c r="E20" s="24"/>
      <c r="F20" s="6"/>
      <c r="G20" s="6"/>
    </row>
    <row r="21" spans="1:7" s="2" customFormat="1" ht="12">
      <c r="A21" s="7" t="s">
        <v>283</v>
      </c>
      <c r="B21" s="6"/>
      <c r="C21" s="24"/>
      <c r="D21" s="24"/>
      <c r="E21" s="24"/>
      <c r="F21" s="6"/>
      <c r="G21" s="6"/>
    </row>
    <row r="22" spans="1:7" s="2" customFormat="1" ht="12">
      <c r="A22" s="25" t="s">
        <v>268</v>
      </c>
      <c r="B22" s="320">
        <v>37.49668170958322</v>
      </c>
      <c r="C22" s="318">
        <v>34.98783454987834</v>
      </c>
      <c r="D22" s="318">
        <v>57.391304347826086</v>
      </c>
      <c r="E22" s="318">
        <v>32.056599170529395</v>
      </c>
      <c r="F22" s="320">
        <v>35.42510957344518</v>
      </c>
      <c r="G22" s="320">
        <v>38.62912873664699</v>
      </c>
    </row>
    <row r="23" spans="1:7" s="2" customFormat="1" ht="12">
      <c r="A23" s="25" t="s">
        <v>269</v>
      </c>
      <c r="B23" s="320">
        <v>30.700822936023357</v>
      </c>
      <c r="C23" s="318">
        <v>31.581508515815088</v>
      </c>
      <c r="D23" s="318">
        <v>32.826086956521735</v>
      </c>
      <c r="E23" s="318">
        <v>29.543791168577705</v>
      </c>
      <c r="F23" s="320">
        <v>30.775538133918513</v>
      </c>
      <c r="G23" s="320">
        <v>33.633483480714936</v>
      </c>
    </row>
    <row r="24" spans="1:7" s="2" customFormat="1" ht="12">
      <c r="A24" s="25" t="s">
        <v>270</v>
      </c>
      <c r="B24" s="320">
        <v>18.383328908946112</v>
      </c>
      <c r="C24" s="318">
        <v>16.836982968369828</v>
      </c>
      <c r="D24" s="318">
        <v>7.608695652173914</v>
      </c>
      <c r="E24" s="318">
        <v>22.786045376921198</v>
      </c>
      <c r="F24" s="320">
        <v>20.183340117153627</v>
      </c>
      <c r="G24" s="320">
        <v>15.360695370738938</v>
      </c>
    </row>
    <row r="25" spans="1:7" s="2" customFormat="1" ht="12">
      <c r="A25" s="25" t="s">
        <v>271</v>
      </c>
      <c r="B25" s="320">
        <v>8.508096628616936</v>
      </c>
      <c r="C25" s="318">
        <v>13.381995133819952</v>
      </c>
      <c r="D25" s="318">
        <v>5.797101449275362</v>
      </c>
      <c r="E25" s="318">
        <v>6.977311539399854</v>
      </c>
      <c r="F25" s="320">
        <v>9.656620713657894</v>
      </c>
      <c r="G25" s="320">
        <v>7.1348387117766805</v>
      </c>
    </row>
    <row r="26" spans="1:7" s="2" customFormat="1" ht="12">
      <c r="A26" s="25" t="s">
        <v>279</v>
      </c>
      <c r="B26" s="320">
        <v>6.291478630209715</v>
      </c>
      <c r="C26" s="318">
        <v>5.790754257907542</v>
      </c>
      <c r="D26" s="318">
        <v>5.797101449275362</v>
      </c>
      <c r="E26" s="318">
        <v>6.708953403269089</v>
      </c>
      <c r="F26" s="320">
        <v>7.327705711976687</v>
      </c>
      <c r="G26" s="320">
        <v>6.5059767913291235</v>
      </c>
    </row>
    <row r="27" spans="1:7" s="2" customFormat="1" ht="12">
      <c r="A27" s="25" t="s">
        <v>280</v>
      </c>
      <c r="B27" s="320">
        <v>37.81523758959384</v>
      </c>
      <c r="C27" s="318">
        <v>34.98783454987834</v>
      </c>
      <c r="D27" s="318">
        <v>26.3768115942029</v>
      </c>
      <c r="E27" s="318">
        <v>43.08367894608441</v>
      </c>
      <c r="F27" s="320">
        <v>38.01829861787035</v>
      </c>
      <c r="G27" s="320">
        <v>38.003954519768804</v>
      </c>
    </row>
    <row r="28" spans="1:7" s="2" customFormat="1" ht="12">
      <c r="A28" s="25" t="s">
        <v>281</v>
      </c>
      <c r="B28" s="320">
        <v>1.645872046721529</v>
      </c>
      <c r="C28" s="318">
        <v>0.9245742092457422</v>
      </c>
      <c r="D28" s="318">
        <v>0</v>
      </c>
      <c r="E28" s="318">
        <v>2.561600390339107</v>
      </c>
      <c r="F28" s="320">
        <v>1.9224756814789907</v>
      </c>
      <c r="G28" s="320">
        <v>1.8907073123907925</v>
      </c>
    </row>
    <row r="29" spans="1:7" s="2" customFormat="1" ht="12">
      <c r="A29" s="25" t="s">
        <v>282</v>
      </c>
      <c r="B29" s="320">
        <v>9.609769046986992</v>
      </c>
      <c r="C29" s="318">
        <v>12.700729927007298</v>
      </c>
      <c r="D29" s="318">
        <v>13.840579710144926</v>
      </c>
      <c r="E29" s="318">
        <v>6.635764820687973</v>
      </c>
      <c r="F29" s="320">
        <v>8.465617829059527</v>
      </c>
      <c r="G29" s="320">
        <v>10.188257267216423</v>
      </c>
    </row>
    <row r="30" spans="1:7" s="2" customFormat="1" ht="12">
      <c r="A30" s="25" t="s">
        <v>96</v>
      </c>
      <c r="B30" s="320">
        <v>8.7470135386249</v>
      </c>
      <c r="C30" s="318">
        <v>6.666666666666667</v>
      </c>
      <c r="D30" s="318">
        <v>5.217391304347826</v>
      </c>
      <c r="E30" s="318">
        <v>10.978287387167601</v>
      </c>
      <c r="F30" s="320">
        <v>9.027200169890456</v>
      </c>
      <c r="G30" s="320">
        <v>7.207725088206615</v>
      </c>
    </row>
    <row r="31" spans="1:7" s="2" customFormat="1" ht="12">
      <c r="A31" s="25" t="s">
        <v>763</v>
      </c>
      <c r="B31" s="320">
        <v>100</v>
      </c>
      <c r="C31" s="318">
        <v>100</v>
      </c>
      <c r="D31" s="318">
        <v>100</v>
      </c>
      <c r="E31" s="318">
        <v>100</v>
      </c>
      <c r="F31" s="320">
        <v>100</v>
      </c>
      <c r="G31" s="320">
        <v>100</v>
      </c>
    </row>
    <row r="32" spans="1:7" s="2" customFormat="1" ht="12">
      <c r="A32" s="25"/>
      <c r="B32" s="319"/>
      <c r="C32" s="321"/>
      <c r="D32" s="321"/>
      <c r="E32" s="321"/>
      <c r="F32" s="319"/>
      <c r="G32" s="319"/>
    </row>
    <row r="33" spans="1:7" s="2" customFormat="1" ht="12">
      <c r="A33" s="7" t="s">
        <v>285</v>
      </c>
      <c r="B33" s="319"/>
      <c r="C33" s="321"/>
      <c r="D33" s="321"/>
      <c r="E33" s="321"/>
      <c r="F33" s="319"/>
      <c r="G33" s="319"/>
    </row>
    <row r="34" spans="1:7" s="2" customFormat="1" ht="12">
      <c r="A34" s="25" t="s">
        <v>268</v>
      </c>
      <c r="B34" s="320">
        <v>39.22077922077922</v>
      </c>
      <c r="C34" s="318">
        <v>37.20803910917979</v>
      </c>
      <c r="D34" s="318">
        <v>57.48898678414097</v>
      </c>
      <c r="E34" s="318">
        <v>33.53903944191038</v>
      </c>
      <c r="F34" s="320">
        <v>36.7994775493479</v>
      </c>
      <c r="G34" s="320">
        <v>40.046653040129996</v>
      </c>
    </row>
    <row r="35" spans="1:7" s="2" customFormat="1" ht="12">
      <c r="A35" s="25" t="s">
        <v>269</v>
      </c>
      <c r="B35" s="320">
        <v>32.308802308802306</v>
      </c>
      <c r="C35" s="318">
        <v>33.351439435089624</v>
      </c>
      <c r="D35" s="318">
        <v>32.966226138032305</v>
      </c>
      <c r="E35" s="318">
        <v>31.553528306949293</v>
      </c>
      <c r="F35" s="320">
        <v>32.25236415322658</v>
      </c>
      <c r="G35" s="320">
        <v>35.13877184242261</v>
      </c>
    </row>
    <row r="36" spans="1:7" s="2" customFormat="1" ht="12">
      <c r="A36" s="25" t="s">
        <v>270</v>
      </c>
      <c r="B36" s="320">
        <v>17.792207792207794</v>
      </c>
      <c r="C36" s="318">
        <v>16.132536664856055</v>
      </c>
      <c r="D36" s="318">
        <v>7.562408223201175</v>
      </c>
      <c r="E36" s="318">
        <v>22.35041588408908</v>
      </c>
      <c r="F36" s="320">
        <v>19.799983353288045</v>
      </c>
      <c r="G36" s="320">
        <v>14.879968525493883</v>
      </c>
    </row>
    <row r="37" spans="1:7" s="2" customFormat="1" ht="12">
      <c r="A37" s="25" t="s">
        <v>271</v>
      </c>
      <c r="B37" s="320">
        <v>7.258297258297258</v>
      </c>
      <c r="C37" s="318">
        <v>12.167300380228136</v>
      </c>
      <c r="D37" s="318">
        <v>5.65345080763583</v>
      </c>
      <c r="E37" s="318">
        <v>5.419908773812717</v>
      </c>
      <c r="F37" s="320">
        <v>8.35024681951763</v>
      </c>
      <c r="G37" s="320">
        <v>5.924051458023904</v>
      </c>
    </row>
    <row r="38" spans="1:7" s="2" customFormat="1" ht="12">
      <c r="A38" s="25" t="s">
        <v>279</v>
      </c>
      <c r="B38" s="320">
        <v>5.353535353535353</v>
      </c>
      <c r="C38" s="318">
        <v>4.2911461162411735</v>
      </c>
      <c r="D38" s="318">
        <v>5.800293685756241</v>
      </c>
      <c r="E38" s="318">
        <v>5.715052320901529</v>
      </c>
      <c r="F38" s="320">
        <v>6.174649618726271</v>
      </c>
      <c r="G38" s="320">
        <v>5.4812666160715535</v>
      </c>
    </row>
    <row r="39" spans="1:7" s="2" customFormat="1" ht="12">
      <c r="A39" s="25" t="s">
        <v>280</v>
      </c>
      <c r="B39" s="320">
        <v>34.48773448773449</v>
      </c>
      <c r="C39" s="318">
        <v>30.744160782183595</v>
      </c>
      <c r="D39" s="318">
        <v>25.91776798825257</v>
      </c>
      <c r="E39" s="318">
        <v>39.46874161524014</v>
      </c>
      <c r="F39" s="320">
        <v>34.917758840364435</v>
      </c>
      <c r="G39" s="320">
        <v>35.161702603165146</v>
      </c>
    </row>
    <row r="40" spans="1:7" s="2" customFormat="1" ht="12">
      <c r="A40" s="25" t="s">
        <v>281</v>
      </c>
      <c r="B40" s="320">
        <v>1.1111111111111112</v>
      </c>
      <c r="C40" s="318">
        <v>0.48886474741988045</v>
      </c>
      <c r="D40" s="318">
        <v>0</v>
      </c>
      <c r="E40" s="318">
        <v>1.824523745639925</v>
      </c>
      <c r="F40" s="320">
        <v>1.4969235595792223</v>
      </c>
      <c r="G40" s="320">
        <v>1.4957374392975038</v>
      </c>
    </row>
    <row r="41" spans="1:7" s="2" customFormat="1" ht="12">
      <c r="A41" s="25" t="s">
        <v>282</v>
      </c>
      <c r="B41" s="320">
        <v>9.393939393939393</v>
      </c>
      <c r="C41" s="318">
        <v>12.819120043454642</v>
      </c>
      <c r="D41" s="318">
        <v>13.876651982378855</v>
      </c>
      <c r="E41" s="318">
        <v>6.063858331097397</v>
      </c>
      <c r="F41" s="320">
        <v>8.448206316786928</v>
      </c>
      <c r="G41" s="320">
        <v>10.172062185429539</v>
      </c>
    </row>
    <row r="42" spans="1:7" s="2" customFormat="1" ht="12">
      <c r="A42" s="25" t="s">
        <v>96</v>
      </c>
      <c r="B42" s="320">
        <v>7.4314574314574315</v>
      </c>
      <c r="C42" s="318">
        <v>4.671374253123303</v>
      </c>
      <c r="D42" s="318">
        <v>5.066079295154185</v>
      </c>
      <c r="E42" s="318">
        <v>9.65924335927019</v>
      </c>
      <c r="F42" s="320">
        <v>8.172895311389553</v>
      </c>
      <c r="G42" s="320">
        <v>6.156851059470987</v>
      </c>
    </row>
    <row r="43" spans="1:7" s="2" customFormat="1" ht="12">
      <c r="A43" s="25" t="s">
        <v>763</v>
      </c>
      <c r="B43" s="322">
        <v>100</v>
      </c>
      <c r="C43" s="323">
        <v>100</v>
      </c>
      <c r="D43" s="323">
        <v>100</v>
      </c>
      <c r="E43" s="323">
        <v>100</v>
      </c>
      <c r="F43" s="322">
        <v>100</v>
      </c>
      <c r="G43" s="322">
        <v>100</v>
      </c>
    </row>
    <row r="44" spans="1:7" s="2" customFormat="1" ht="12">
      <c r="A44" s="7"/>
      <c r="B44" s="6"/>
      <c r="C44" s="24"/>
      <c r="D44" s="24"/>
      <c r="E44" s="24"/>
      <c r="F44" s="6"/>
      <c r="G44" s="6"/>
    </row>
    <row r="45" spans="1:7" s="2" customFormat="1" ht="12">
      <c r="A45" s="7" t="s">
        <v>284</v>
      </c>
      <c r="B45" s="6"/>
      <c r="C45" s="24"/>
      <c r="D45" s="24"/>
      <c r="E45" s="24"/>
      <c r="F45" s="6"/>
      <c r="G45" s="6"/>
    </row>
    <row r="46" spans="1:7" s="2" customFormat="1" ht="12">
      <c r="A46" s="25" t="s">
        <v>268</v>
      </c>
      <c r="B46" s="320">
        <v>17.715231788079468</v>
      </c>
      <c r="C46" s="318">
        <v>15.887850467289718</v>
      </c>
      <c r="D46" s="318">
        <v>50</v>
      </c>
      <c r="E46" s="318">
        <v>17.20430107526882</v>
      </c>
      <c r="F46" s="320">
        <v>19.326533673316334</v>
      </c>
      <c r="G46" s="320">
        <v>19.260437375745525</v>
      </c>
    </row>
    <row r="47" spans="1:7" s="2" customFormat="1" ht="12">
      <c r="A47" s="25" t="s">
        <v>269</v>
      </c>
      <c r="B47" s="320">
        <v>12.251655629139073</v>
      </c>
      <c r="C47" s="318">
        <v>16.355140186915886</v>
      </c>
      <c r="D47" s="318">
        <v>22.22222222222222</v>
      </c>
      <c r="E47" s="318">
        <v>9.408602150537634</v>
      </c>
      <c r="F47" s="320">
        <v>13.476826158692065</v>
      </c>
      <c r="G47" s="320">
        <v>13.065606361829026</v>
      </c>
    </row>
    <row r="48" spans="1:7" s="2" customFormat="1" ht="12">
      <c r="A48" s="25" t="s">
        <v>270</v>
      </c>
      <c r="B48" s="320">
        <v>25.165562913907287</v>
      </c>
      <c r="C48" s="318">
        <v>22.897196261682243</v>
      </c>
      <c r="D48" s="318">
        <v>11.11111111111111</v>
      </c>
      <c r="E48" s="318">
        <v>27.1505376344086</v>
      </c>
      <c r="F48" s="320">
        <v>24.673766311684417</v>
      </c>
      <c r="G48" s="320">
        <v>21.929224652087477</v>
      </c>
    </row>
    <row r="49" spans="1:7" s="2" customFormat="1" ht="12">
      <c r="A49" s="25" t="s">
        <v>271</v>
      </c>
      <c r="B49" s="320">
        <v>22.8476821192053</v>
      </c>
      <c r="C49" s="318">
        <v>23.83177570093458</v>
      </c>
      <c r="D49" s="318">
        <v>16.666666666666664</v>
      </c>
      <c r="E49" s="318">
        <v>22.58064516129032</v>
      </c>
      <c r="F49" s="320">
        <v>24.95875206239688</v>
      </c>
      <c r="G49" s="320">
        <v>23.678727634194832</v>
      </c>
    </row>
    <row r="50" spans="1:7" s="2" customFormat="1" ht="12">
      <c r="A50" s="25" t="s">
        <v>279</v>
      </c>
      <c r="B50" s="320">
        <v>17.052980132450333</v>
      </c>
      <c r="C50" s="318">
        <v>18.69158878504673</v>
      </c>
      <c r="D50" s="318">
        <v>5.555555555555555</v>
      </c>
      <c r="E50" s="318">
        <v>16.666666666666664</v>
      </c>
      <c r="F50" s="320">
        <v>20.833958302084895</v>
      </c>
      <c r="G50" s="320">
        <v>20.50735586481113</v>
      </c>
    </row>
    <row r="51" spans="1:7" s="2" customFormat="1" ht="12">
      <c r="A51" s="25" t="s">
        <v>280</v>
      </c>
      <c r="B51" s="320">
        <v>75.99337748344371</v>
      </c>
      <c r="C51" s="318">
        <v>71.49532710280374</v>
      </c>
      <c r="D51" s="318">
        <v>61.111111111111114</v>
      </c>
      <c r="E51" s="318">
        <v>79.3010752688172</v>
      </c>
      <c r="F51" s="320">
        <v>74.33628318584071</v>
      </c>
      <c r="G51" s="320">
        <v>76.83976143141153</v>
      </c>
    </row>
    <row r="52" spans="1:7" s="2" customFormat="1" ht="12">
      <c r="A52" s="25" t="s">
        <v>281</v>
      </c>
      <c r="B52" s="320">
        <v>7.781456953642383</v>
      </c>
      <c r="C52" s="318">
        <v>4.672897196261682</v>
      </c>
      <c r="D52" s="318">
        <v>0</v>
      </c>
      <c r="E52" s="318">
        <v>9.946236559139784</v>
      </c>
      <c r="F52" s="320">
        <v>6.907154642267886</v>
      </c>
      <c r="G52" s="320">
        <v>7.287475149105367</v>
      </c>
    </row>
    <row r="53" spans="1:7" s="2" customFormat="1" ht="12">
      <c r="A53" s="25" t="s">
        <v>282</v>
      </c>
      <c r="B53" s="320">
        <v>12.08609271523179</v>
      </c>
      <c r="C53" s="318">
        <v>11.682242990654206</v>
      </c>
      <c r="D53" s="318">
        <v>11.11111111111111</v>
      </c>
      <c r="E53" s="318">
        <v>12.365591397849462</v>
      </c>
      <c r="F53" s="320">
        <v>8.669566521673916</v>
      </c>
      <c r="G53" s="320">
        <v>10.409542743538767</v>
      </c>
    </row>
    <row r="54" spans="1:7" s="2" customFormat="1" ht="12">
      <c r="A54" s="25" t="s">
        <v>96</v>
      </c>
      <c r="B54" s="320">
        <v>23.841059602649008</v>
      </c>
      <c r="C54" s="318">
        <v>23.83177570093458</v>
      </c>
      <c r="D54" s="318">
        <v>16.666666666666664</v>
      </c>
      <c r="E54" s="318">
        <v>24.193548387096776</v>
      </c>
      <c r="F54" s="320">
        <v>19.03404829758512</v>
      </c>
      <c r="G54" s="320">
        <v>21.566600397614312</v>
      </c>
    </row>
    <row r="55" spans="1:7" s="2" customFormat="1" ht="12">
      <c r="A55" s="25" t="s">
        <v>763</v>
      </c>
      <c r="B55" s="322">
        <v>100</v>
      </c>
      <c r="C55" s="323">
        <v>100</v>
      </c>
      <c r="D55" s="323">
        <v>100</v>
      </c>
      <c r="E55" s="323">
        <v>100</v>
      </c>
      <c r="F55" s="322">
        <v>100</v>
      </c>
      <c r="G55" s="322">
        <v>100</v>
      </c>
    </row>
    <row r="56" spans="1:7" s="2" customFormat="1" ht="9" customHeight="1">
      <c r="A56" s="4"/>
      <c r="B56" s="4"/>
      <c r="C56" s="3"/>
      <c r="D56" s="3"/>
      <c r="E56" s="3"/>
      <c r="F56" s="4"/>
      <c r="G56" s="4"/>
    </row>
    <row r="57" s="2" customFormat="1" ht="9" customHeight="1"/>
    <row r="58" s="2" customFormat="1" ht="12">
      <c r="A58" s="10" t="s">
        <v>759</v>
      </c>
    </row>
    <row r="59" s="2" customFormat="1" ht="12">
      <c r="A59" s="527" t="s">
        <v>58</v>
      </c>
    </row>
    <row r="60" s="2" customFormat="1" ht="12"/>
    <row r="61" s="2" customFormat="1" ht="12"/>
    <row r="62" s="2" customFormat="1" ht="12"/>
    <row r="63" s="2" customFormat="1" ht="12"/>
    <row r="64" s="2" customFormat="1" ht="12"/>
  </sheetData>
  <mergeCells count="4">
    <mergeCell ref="B7:B8"/>
    <mergeCell ref="C7:C8"/>
    <mergeCell ref="D7:D8"/>
    <mergeCell ref="E7:E8"/>
  </mergeCells>
  <printOptions horizontalCentered="1"/>
  <pageMargins left="0.5905511811023623" right="0.3937007874015748" top="0.5905511811023623" bottom="0.5905511811023623" header="0.5118110236220472" footer="0.5118110236220472"/>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2:B243"/>
  <sheetViews>
    <sheetView zoomScale="90" zoomScaleNormal="90" workbookViewId="0" topLeftCell="A1">
      <selection activeCell="A1" sqref="A1"/>
    </sheetView>
  </sheetViews>
  <sheetFormatPr defaultColWidth="9.140625" defaultRowHeight="12.75"/>
  <cols>
    <col min="1" max="1" width="11.28125" style="102" customWidth="1"/>
    <col min="2" max="2" width="100.7109375" style="102" customWidth="1"/>
    <col min="3" max="16384" width="9.140625" style="102" customWidth="1"/>
  </cols>
  <sheetData>
    <row r="2" ht="12.75">
      <c r="A2" s="364"/>
    </row>
    <row r="3" spans="1:2" ht="18">
      <c r="A3" s="309" t="s">
        <v>260</v>
      </c>
      <c r="B3" s="315"/>
    </row>
    <row r="4" ht="18">
      <c r="A4" s="316"/>
    </row>
    <row r="5" spans="1:2" ht="31.5" customHeight="1">
      <c r="A5" s="855" t="s">
        <v>683</v>
      </c>
      <c r="B5" s="856"/>
    </row>
    <row r="6" ht="12.75" customHeight="1">
      <c r="A6" s="364"/>
    </row>
    <row r="7" spans="1:2" ht="12.75" customHeight="1">
      <c r="A7" s="443" t="s">
        <v>684</v>
      </c>
      <c r="B7" s="438" t="s">
        <v>631</v>
      </c>
    </row>
    <row r="8" ht="9" customHeight="1">
      <c r="A8" s="364"/>
    </row>
    <row r="9" spans="1:2" ht="12.75" customHeight="1">
      <c r="A9" s="443" t="s">
        <v>685</v>
      </c>
      <c r="B9" s="438" t="s">
        <v>687</v>
      </c>
    </row>
    <row r="10" ht="9" customHeight="1">
      <c r="A10" s="364"/>
    </row>
    <row r="11" spans="1:2" ht="12.75" customHeight="1">
      <c r="A11" s="443" t="s">
        <v>686</v>
      </c>
      <c r="B11" s="438" t="s">
        <v>291</v>
      </c>
    </row>
    <row r="12" spans="1:2" ht="12.75" customHeight="1">
      <c r="A12" s="364"/>
      <c r="B12" s="438" t="s">
        <v>272</v>
      </c>
    </row>
    <row r="13" spans="1:2" ht="12.75" customHeight="1">
      <c r="A13" s="364"/>
      <c r="B13" s="438"/>
    </row>
    <row r="14" spans="1:2" ht="12.75" customHeight="1">
      <c r="A14" s="364"/>
      <c r="B14" s="438"/>
    </row>
    <row r="15" ht="15">
      <c r="A15" s="317" t="s">
        <v>261</v>
      </c>
    </row>
    <row r="17" ht="12.75">
      <c r="A17" s="102" t="s">
        <v>57</v>
      </c>
    </row>
    <row r="18" ht="12.75">
      <c r="A18" s="102" t="s">
        <v>647</v>
      </c>
    </row>
    <row r="19" ht="9" customHeight="1"/>
    <row r="20" ht="12.75">
      <c r="A20" s="102" t="s">
        <v>62</v>
      </c>
    </row>
    <row r="22" ht="9" customHeight="1"/>
    <row r="23" ht="12.75">
      <c r="A23" s="102" t="s">
        <v>65</v>
      </c>
    </row>
    <row r="24" ht="12.75">
      <c r="A24" s="102" t="s">
        <v>648</v>
      </c>
    </row>
    <row r="25" ht="9" customHeight="1"/>
    <row r="26" ht="12.75">
      <c r="A26" s="102" t="s">
        <v>66</v>
      </c>
    </row>
    <row r="27" ht="12.75">
      <c r="A27" s="102" t="s">
        <v>655</v>
      </c>
    </row>
    <row r="28" ht="9" customHeight="1"/>
    <row r="29" ht="12.75">
      <c r="A29" s="102" t="s">
        <v>68</v>
      </c>
    </row>
    <row r="30" ht="12.75">
      <c r="A30" s="102" t="s">
        <v>655</v>
      </c>
    </row>
    <row r="31" ht="9" customHeight="1"/>
    <row r="32" ht="12.75">
      <c r="A32" s="102" t="s">
        <v>70</v>
      </c>
    </row>
    <row r="33" ht="12.75">
      <c r="A33" s="102" t="s">
        <v>662</v>
      </c>
    </row>
    <row r="34" ht="9" customHeight="1"/>
    <row r="35" ht="12.75">
      <c r="A35" s="102" t="s">
        <v>71</v>
      </c>
    </row>
    <row r="36" ht="12.75">
      <c r="A36" s="102" t="s">
        <v>663</v>
      </c>
    </row>
    <row r="37" ht="9" customHeight="1"/>
    <row r="38" ht="12.75">
      <c r="A38" s="102" t="s">
        <v>73</v>
      </c>
    </row>
    <row r="39" ht="12.75">
      <c r="A39" s="102" t="s">
        <v>663</v>
      </c>
    </row>
    <row r="40" ht="9" customHeight="1"/>
    <row r="41" ht="12.75">
      <c r="A41" s="102" t="s">
        <v>75</v>
      </c>
    </row>
    <row r="42" ht="12.75">
      <c r="A42" s="102" t="s">
        <v>655</v>
      </c>
    </row>
    <row r="43" ht="9" customHeight="1"/>
    <row r="44" ht="12.75">
      <c r="A44" s="102" t="s">
        <v>76</v>
      </c>
    </row>
    <row r="45" ht="12.75">
      <c r="A45" s="102" t="s">
        <v>664</v>
      </c>
    </row>
    <row r="46" ht="9" customHeight="1"/>
    <row r="47" ht="12.75">
      <c r="A47" s="102" t="s">
        <v>83</v>
      </c>
    </row>
    <row r="48" ht="12.75">
      <c r="A48" s="102" t="s">
        <v>665</v>
      </c>
    </row>
    <row r="50" ht="12.75">
      <c r="A50" s="437"/>
    </row>
    <row r="51" ht="15">
      <c r="A51" s="317" t="s">
        <v>12</v>
      </c>
    </row>
    <row r="53" spans="1:2" ht="12.75">
      <c r="A53" s="386" t="s">
        <v>703</v>
      </c>
      <c r="B53" s="386" t="s">
        <v>704</v>
      </c>
    </row>
    <row r="54" ht="12.75">
      <c r="B54" s="386" t="s">
        <v>234</v>
      </c>
    </row>
    <row r="55" ht="9" customHeight="1">
      <c r="B55" s="387"/>
    </row>
    <row r="56" spans="1:2" ht="12.75">
      <c r="A56" s="386" t="s">
        <v>705</v>
      </c>
      <c r="B56" s="386" t="s">
        <v>720</v>
      </c>
    </row>
    <row r="57" ht="12.75">
      <c r="B57" s="386" t="s">
        <v>234</v>
      </c>
    </row>
    <row r="60" ht="15">
      <c r="A60" s="317" t="s">
        <v>13</v>
      </c>
    </row>
    <row r="62" spans="1:2" ht="12.75">
      <c r="A62" s="102" t="s">
        <v>221</v>
      </c>
      <c r="B62" s="102" t="s">
        <v>721</v>
      </c>
    </row>
    <row r="63" ht="12.75">
      <c r="B63" s="102" t="s">
        <v>627</v>
      </c>
    </row>
    <row r="64" ht="9" customHeight="1">
      <c r="B64" s="359"/>
    </row>
    <row r="65" spans="1:2" ht="12.75" customHeight="1">
      <c r="A65" s="438" t="s">
        <v>501</v>
      </c>
      <c r="B65" s="438" t="s">
        <v>724</v>
      </c>
    </row>
    <row r="66" spans="1:2" ht="12.75" customHeight="1">
      <c r="A66" s="438"/>
      <c r="B66" s="438" t="s">
        <v>263</v>
      </c>
    </row>
    <row r="67" ht="9" customHeight="1">
      <c r="B67" s="359"/>
    </row>
    <row r="68" ht="12.75">
      <c r="A68" s="102" t="s">
        <v>725</v>
      </c>
    </row>
    <row r="69" ht="12.75">
      <c r="A69" s="102" t="s">
        <v>254</v>
      </c>
    </row>
    <row r="70" ht="12.75">
      <c r="B70" s="102" t="s">
        <v>10</v>
      </c>
    </row>
    <row r="71" ht="9" customHeight="1"/>
    <row r="72" ht="12.75">
      <c r="A72" s="102" t="s">
        <v>727</v>
      </c>
    </row>
    <row r="73" ht="12.75">
      <c r="A73" s="102" t="s">
        <v>254</v>
      </c>
    </row>
    <row r="74" ht="12.75">
      <c r="B74" s="102" t="s">
        <v>231</v>
      </c>
    </row>
    <row r="75" ht="9" customHeight="1"/>
    <row r="76" ht="12.75">
      <c r="A76" s="102" t="s">
        <v>726</v>
      </c>
    </row>
    <row r="77" ht="12.75">
      <c r="A77" s="102" t="s">
        <v>254</v>
      </c>
    </row>
    <row r="78" ht="12.75">
      <c r="B78" s="102" t="s">
        <v>16</v>
      </c>
    </row>
    <row r="81" ht="15" customHeight="1">
      <c r="A81" s="317" t="s">
        <v>14</v>
      </c>
    </row>
    <row r="83" spans="1:2" ht="12.75">
      <c r="A83" s="102" t="s">
        <v>728</v>
      </c>
      <c r="B83" s="102" t="s">
        <v>729</v>
      </c>
    </row>
    <row r="84" ht="9" customHeight="1"/>
    <row r="85" spans="1:2" ht="12.75">
      <c r="A85" s="102" t="s">
        <v>732</v>
      </c>
      <c r="B85" s="102" t="s">
        <v>733</v>
      </c>
    </row>
    <row r="86" ht="9" customHeight="1"/>
    <row r="87" spans="1:2" ht="12.75">
      <c r="A87" s="102" t="s">
        <v>739</v>
      </c>
      <c r="B87" s="102" t="s">
        <v>740</v>
      </c>
    </row>
    <row r="88" ht="12.75">
      <c r="B88" s="102" t="s">
        <v>741</v>
      </c>
    </row>
    <row r="89" ht="9" customHeight="1"/>
    <row r="90" spans="1:2" ht="12.75">
      <c r="A90" s="102" t="s">
        <v>751</v>
      </c>
      <c r="B90" s="102" t="s">
        <v>752</v>
      </c>
    </row>
    <row r="91" ht="12.75">
      <c r="B91" s="102" t="s">
        <v>736</v>
      </c>
    </row>
    <row r="92" ht="9" customHeight="1"/>
    <row r="93" spans="1:2" ht="12.75">
      <c r="A93" s="102" t="s">
        <v>368</v>
      </c>
      <c r="B93" s="102" t="s">
        <v>369</v>
      </c>
    </row>
    <row r="94" ht="9" customHeight="1"/>
    <row r="95" spans="1:2" ht="12.75">
      <c r="A95" s="102" t="s">
        <v>379</v>
      </c>
      <c r="B95" s="102" t="s">
        <v>380</v>
      </c>
    </row>
    <row r="96" ht="12.75">
      <c r="B96" s="102" t="s">
        <v>736</v>
      </c>
    </row>
    <row r="97" ht="9" customHeight="1"/>
    <row r="98" spans="1:2" ht="12.75">
      <c r="A98" s="102" t="s">
        <v>406</v>
      </c>
      <c r="B98" s="102" t="s">
        <v>407</v>
      </c>
    </row>
    <row r="99" ht="12.75">
      <c r="B99" s="102" t="s">
        <v>736</v>
      </c>
    </row>
    <row r="100" ht="9" customHeight="1"/>
    <row r="101" spans="1:2" ht="12.75">
      <c r="A101" s="102" t="s">
        <v>412</v>
      </c>
      <c r="B101" s="102" t="s">
        <v>413</v>
      </c>
    </row>
    <row r="102" ht="12.75">
      <c r="B102" s="102" t="s">
        <v>414</v>
      </c>
    </row>
    <row r="103" ht="9" customHeight="1"/>
    <row r="104" spans="1:2" ht="12.75">
      <c r="A104" s="102" t="s">
        <v>425</v>
      </c>
      <c r="B104" s="102" t="s">
        <v>426</v>
      </c>
    </row>
    <row r="105" ht="12.75">
      <c r="B105" s="102" t="s">
        <v>741</v>
      </c>
    </row>
    <row r="106" ht="9" customHeight="1"/>
    <row r="107" spans="1:2" ht="12.75">
      <c r="A107" s="102" t="s">
        <v>431</v>
      </c>
      <c r="B107" s="102" t="s">
        <v>432</v>
      </c>
    </row>
    <row r="108" ht="12.75">
      <c r="B108" s="102" t="s">
        <v>433</v>
      </c>
    </row>
    <row r="109" ht="9" customHeight="1"/>
    <row r="110" spans="1:2" ht="12.75">
      <c r="A110" s="102" t="s">
        <v>734</v>
      </c>
      <c r="B110" s="102" t="s">
        <v>735</v>
      </c>
    </row>
    <row r="111" ht="12.75">
      <c r="B111" s="102" t="s">
        <v>736</v>
      </c>
    </row>
    <row r="112" ht="9" customHeight="1"/>
    <row r="113" spans="1:2" ht="12.75">
      <c r="A113" s="102" t="s">
        <v>445</v>
      </c>
      <c r="B113" s="102" t="s">
        <v>446</v>
      </c>
    </row>
    <row r="114" ht="12.75">
      <c r="B114" s="102" t="s">
        <v>447</v>
      </c>
    </row>
    <row r="115" ht="12.75">
      <c r="B115" s="359"/>
    </row>
    <row r="116" ht="12" customHeight="1"/>
    <row r="117" ht="15">
      <c r="A117" s="317" t="s">
        <v>502</v>
      </c>
    </row>
    <row r="119" spans="1:2" ht="12.75">
      <c r="A119" s="102" t="s">
        <v>459</v>
      </c>
      <c r="B119" s="102" t="s">
        <v>460</v>
      </c>
    </row>
    <row r="120" ht="12.75" customHeight="1">
      <c r="B120" s="102" t="s">
        <v>273</v>
      </c>
    </row>
    <row r="121" ht="9.75" customHeight="1"/>
    <row r="122" spans="1:2" ht="12.75">
      <c r="A122" s="102" t="s">
        <v>463</v>
      </c>
      <c r="B122" s="102" t="s">
        <v>464</v>
      </c>
    </row>
    <row r="123" ht="12.75">
      <c r="B123" s="102" t="s">
        <v>465</v>
      </c>
    </row>
    <row r="124" ht="9" customHeight="1"/>
    <row r="125" spans="1:2" ht="12.75">
      <c r="A125" s="102" t="s">
        <v>467</v>
      </c>
      <c r="B125" s="102" t="s">
        <v>468</v>
      </c>
    </row>
    <row r="126" ht="12.75">
      <c r="B126" s="102" t="s">
        <v>274</v>
      </c>
    </row>
    <row r="129" spans="1:2" ht="15" customHeight="1">
      <c r="A129" s="855" t="s">
        <v>503</v>
      </c>
      <c r="B129" s="856"/>
    </row>
    <row r="130" ht="12.75" customHeight="1"/>
    <row r="131" spans="1:2" ht="12.75" customHeight="1">
      <c r="A131" s="102" t="s">
        <v>472</v>
      </c>
      <c r="B131" s="102" t="s">
        <v>473</v>
      </c>
    </row>
    <row r="132" ht="12.75" customHeight="1">
      <c r="B132" s="102" t="s">
        <v>474</v>
      </c>
    </row>
    <row r="133" ht="9" customHeight="1"/>
    <row r="134" spans="1:2" ht="12.75" customHeight="1">
      <c r="A134" s="102" t="s">
        <v>485</v>
      </c>
      <c r="B134" s="102" t="s">
        <v>714</v>
      </c>
    </row>
    <row r="135" ht="12.75" customHeight="1">
      <c r="B135" s="102" t="s">
        <v>715</v>
      </c>
    </row>
    <row r="136" ht="9" customHeight="1"/>
    <row r="137" spans="1:2" ht="12.75" customHeight="1">
      <c r="A137" s="102" t="s">
        <v>487</v>
      </c>
      <c r="B137" s="386" t="s">
        <v>716</v>
      </c>
    </row>
    <row r="138" ht="12.75" customHeight="1">
      <c r="B138" s="386" t="s">
        <v>717</v>
      </c>
    </row>
    <row r="139" ht="12.75" customHeight="1"/>
    <row r="140" spans="1:2" ht="12.75" customHeight="1">
      <c r="A140" s="102" t="s">
        <v>718</v>
      </c>
      <c r="B140" s="386" t="s">
        <v>719</v>
      </c>
    </row>
    <row r="141" ht="12.75" customHeight="1">
      <c r="B141" s="386" t="s">
        <v>736</v>
      </c>
    </row>
    <row r="142" ht="12.75" customHeight="1"/>
    <row r="143" ht="12.75" customHeight="1"/>
    <row r="144" ht="15">
      <c r="A144" s="317" t="s">
        <v>504</v>
      </c>
    </row>
    <row r="145" ht="12.75" customHeight="1">
      <c r="A145" s="46"/>
    </row>
    <row r="146" spans="1:2" ht="12.75" customHeight="1">
      <c r="A146" s="46" t="s">
        <v>302</v>
      </c>
      <c r="B146" s="102" t="s">
        <v>440</v>
      </c>
    </row>
    <row r="147" spans="1:2" ht="12.75" customHeight="1">
      <c r="A147" s="46"/>
      <c r="B147" s="102" t="s">
        <v>303</v>
      </c>
    </row>
    <row r="148" ht="9" customHeight="1">
      <c r="A148" s="46"/>
    </row>
    <row r="149" spans="1:2" ht="12.75" customHeight="1">
      <c r="A149" s="46" t="s">
        <v>314</v>
      </c>
      <c r="B149" s="102" t="s">
        <v>441</v>
      </c>
    </row>
    <row r="150" spans="1:2" ht="12.75" customHeight="1">
      <c r="A150" s="46"/>
      <c r="B150" s="102" t="s">
        <v>315</v>
      </c>
    </row>
    <row r="151" ht="9" customHeight="1">
      <c r="A151" s="46"/>
    </row>
    <row r="152" spans="1:2" ht="12.75" customHeight="1">
      <c r="A152" s="799" t="s">
        <v>346</v>
      </c>
      <c r="B152" s="386" t="s">
        <v>444</v>
      </c>
    </row>
    <row r="153" spans="1:2" ht="12.75" customHeight="1">
      <c r="A153" s="46"/>
      <c r="B153" s="386" t="s">
        <v>347</v>
      </c>
    </row>
    <row r="154" ht="12.75" customHeight="1">
      <c r="A154" s="46"/>
    </row>
    <row r="155" spans="1:2" ht="12.75" customHeight="1">
      <c r="A155" s="799"/>
      <c r="B155" s="386"/>
    </row>
    <row r="156" ht="12.75" customHeight="1"/>
    <row r="157" ht="12.75" customHeight="1">
      <c r="B157" s="359"/>
    </row>
    <row r="158" ht="12.75" customHeight="1"/>
    <row r="159" spans="1:2" ht="12.75" customHeight="1">
      <c r="A159" s="386"/>
      <c r="B159" s="386"/>
    </row>
    <row r="160" ht="12.75" customHeight="1">
      <c r="B160" s="386"/>
    </row>
    <row r="161" spans="1:2" ht="12.75" customHeight="1">
      <c r="A161" s="364"/>
      <c r="B161" s="359"/>
    </row>
    <row r="162" ht="12.75" customHeight="1"/>
    <row r="165" ht="12.75">
      <c r="B165" s="359"/>
    </row>
    <row r="166" ht="9" customHeight="1"/>
    <row r="169" ht="12.75">
      <c r="B169" s="359"/>
    </row>
    <row r="170" ht="9" customHeight="1">
      <c r="B170" s="359"/>
    </row>
    <row r="171" spans="1:2" ht="12.75">
      <c r="A171" s="386"/>
      <c r="B171" s="386"/>
    </row>
    <row r="172" ht="12.75">
      <c r="B172" s="386"/>
    </row>
    <row r="173" spans="1:2" ht="12.75">
      <c r="A173" s="364"/>
      <c r="B173" s="359"/>
    </row>
    <row r="174" ht="9" customHeight="1"/>
    <row r="177" ht="12.75">
      <c r="B177" s="359"/>
    </row>
    <row r="178" ht="9" customHeight="1"/>
    <row r="181" ht="12.75">
      <c r="B181" s="359"/>
    </row>
    <row r="182" ht="9" customHeight="1">
      <c r="B182" s="359"/>
    </row>
    <row r="183" spans="1:2" ht="12.75">
      <c r="A183" s="386"/>
      <c r="B183" s="386"/>
    </row>
    <row r="184" ht="12.75">
      <c r="B184" s="386"/>
    </row>
    <row r="185" spans="1:2" ht="12.75">
      <c r="A185" s="364"/>
      <c r="B185" s="359"/>
    </row>
    <row r="186" ht="9" customHeight="1"/>
    <row r="189" ht="12.75">
      <c r="B189" s="359"/>
    </row>
    <row r="190" ht="9" customHeight="1"/>
    <row r="193" ht="12.75">
      <c r="B193" s="359"/>
    </row>
    <row r="194" ht="9" customHeight="1">
      <c r="B194" s="359"/>
    </row>
    <row r="195" spans="1:2" ht="12.75">
      <c r="A195" s="386"/>
      <c r="B195" s="386"/>
    </row>
    <row r="196" ht="12.75">
      <c r="B196" s="386"/>
    </row>
    <row r="197" spans="1:2" ht="12.75">
      <c r="A197" s="364"/>
      <c r="B197" s="359"/>
    </row>
    <row r="198" ht="9" customHeight="1"/>
    <row r="201" ht="12" customHeight="1">
      <c r="B201" s="359"/>
    </row>
    <row r="202" ht="9" customHeight="1"/>
    <row r="205" ht="12.75">
      <c r="B205" s="359"/>
    </row>
    <row r="206" ht="9" customHeight="1">
      <c r="B206" s="359"/>
    </row>
    <row r="207" spans="1:2" ht="12.75">
      <c r="A207" s="386"/>
      <c r="B207" s="386"/>
    </row>
    <row r="208" ht="12.75">
      <c r="B208" s="386"/>
    </row>
    <row r="209" spans="1:2" ht="12.75">
      <c r="A209" s="364"/>
      <c r="B209" s="359"/>
    </row>
    <row r="210" ht="9" customHeight="1"/>
    <row r="213" ht="12.75">
      <c r="B213" s="359"/>
    </row>
    <row r="214" ht="9" customHeight="1"/>
    <row r="217" ht="12.75">
      <c r="B217" s="359"/>
    </row>
    <row r="218" ht="9" customHeight="1">
      <c r="B218" s="359"/>
    </row>
    <row r="219" spans="1:2" ht="12.75">
      <c r="A219" s="386"/>
      <c r="B219" s="386"/>
    </row>
    <row r="220" ht="12.75">
      <c r="B220" s="386"/>
    </row>
    <row r="221" spans="1:2" ht="12.75">
      <c r="A221" s="364"/>
      <c r="B221" s="359"/>
    </row>
    <row r="222" ht="9" customHeight="1"/>
    <row r="225" ht="13.5" customHeight="1">
      <c r="B225" s="359"/>
    </row>
    <row r="226" ht="9" customHeight="1"/>
    <row r="229" ht="12.75">
      <c r="B229" s="359"/>
    </row>
    <row r="230" ht="9" customHeight="1">
      <c r="B230" s="359"/>
    </row>
    <row r="231" spans="1:2" ht="12.75">
      <c r="A231" s="386"/>
      <c r="B231" s="386"/>
    </row>
    <row r="232" ht="12.75">
      <c r="B232" s="386"/>
    </row>
    <row r="233" spans="1:2" ht="12.75">
      <c r="A233" s="364"/>
      <c r="B233" s="359"/>
    </row>
    <row r="241" ht="12.75">
      <c r="A241" s="102" t="s">
        <v>295</v>
      </c>
    </row>
    <row r="242" ht="12.75">
      <c r="A242" s="102" t="s">
        <v>296</v>
      </c>
    </row>
    <row r="243" ht="12.75">
      <c r="A243" s="102" t="s">
        <v>154</v>
      </c>
    </row>
  </sheetData>
  <mergeCells count="2">
    <mergeCell ref="A5:B5"/>
    <mergeCell ref="A129:B129"/>
  </mergeCells>
  <printOptions horizontalCentered="1"/>
  <pageMargins left="0.5905511811023623" right="0.3937007874015748" top="0.5905511811023623" bottom="0.5905511811023623" header="0.5118110236220472" footer="0.5118110236220472"/>
  <pageSetup fitToHeight="3" fitToWidth="1" horizontalDpi="600" verticalDpi="600" orientation="portrait" paperSize="9" scale="84" r:id="rId1"/>
</worksheet>
</file>

<file path=xl/worksheets/sheet20.xml><?xml version="1.0" encoding="utf-8"?>
<worksheet xmlns="http://schemas.openxmlformats.org/spreadsheetml/2006/main" xmlns:r="http://schemas.openxmlformats.org/officeDocument/2006/relationships">
  <sheetPr>
    <pageSetUpPr fitToPage="1"/>
  </sheetPr>
  <dimension ref="A3:M243"/>
  <sheetViews>
    <sheetView workbookViewId="0" topLeftCell="A23">
      <selection activeCell="E64" sqref="E64"/>
    </sheetView>
  </sheetViews>
  <sheetFormatPr defaultColWidth="9.140625" defaultRowHeight="12.75"/>
  <cols>
    <col min="1" max="16384" width="9.140625" style="102" customWidth="1"/>
  </cols>
  <sheetData>
    <row r="3" spans="1:13" s="151" customFormat="1" ht="19.5">
      <c r="A3" s="47"/>
      <c r="B3" s="169"/>
      <c r="C3" s="169"/>
      <c r="D3" s="169"/>
      <c r="E3" s="37"/>
      <c r="F3" s="37"/>
      <c r="G3" s="37"/>
      <c r="H3" s="37"/>
      <c r="I3" s="37"/>
      <c r="J3" s="37"/>
      <c r="K3" s="37"/>
      <c r="L3" s="37"/>
      <c r="M3" s="37"/>
    </row>
    <row r="32" spans="3:11" ht="22.5">
      <c r="C32" s="170" t="s">
        <v>196</v>
      </c>
      <c r="D32" s="46"/>
      <c r="E32" s="46"/>
      <c r="F32" s="46"/>
      <c r="G32" s="46"/>
      <c r="H32" s="46"/>
      <c r="I32" s="46"/>
      <c r="J32" s="46"/>
      <c r="K32" s="46"/>
    </row>
    <row r="33" spans="3:11" ht="57" customHeight="1">
      <c r="C33" s="857" t="s">
        <v>199</v>
      </c>
      <c r="D33" s="857"/>
      <c r="E33" s="857"/>
      <c r="F33" s="857"/>
      <c r="G33" s="857"/>
      <c r="H33" s="857"/>
      <c r="I33" s="857"/>
      <c r="J33" s="857"/>
      <c r="K33" s="857"/>
    </row>
    <row r="241" ht="12.75">
      <c r="A241" s="102" t="s">
        <v>295</v>
      </c>
    </row>
    <row r="242" ht="12.75">
      <c r="A242" s="102" t="s">
        <v>296</v>
      </c>
    </row>
    <row r="243" ht="12.75">
      <c r="A243" s="102" t="s">
        <v>154</v>
      </c>
    </row>
  </sheetData>
  <mergeCells count="1">
    <mergeCell ref="C33:K33"/>
  </mergeCell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91" r:id="rId1"/>
</worksheet>
</file>

<file path=xl/worksheets/sheet21.xml><?xml version="1.0" encoding="utf-8"?>
<worksheet xmlns="http://schemas.openxmlformats.org/spreadsheetml/2006/main" xmlns:r="http://schemas.openxmlformats.org/officeDocument/2006/relationships">
  <sheetPr>
    <pageSetUpPr fitToPage="1"/>
  </sheetPr>
  <dimension ref="A1:I114"/>
  <sheetViews>
    <sheetView zoomScale="90" zoomScaleNormal="90" workbookViewId="0" topLeftCell="A1">
      <selection activeCell="E105" sqref="E105"/>
    </sheetView>
  </sheetViews>
  <sheetFormatPr defaultColWidth="9.140625" defaultRowHeight="12.75"/>
  <cols>
    <col min="1" max="1" width="5.7109375" style="174" customWidth="1"/>
    <col min="2" max="2" width="48.7109375" style="175" customWidth="1"/>
    <col min="3" max="3" width="10.7109375" style="175" customWidth="1"/>
    <col min="4" max="8" width="9.7109375" style="175" customWidth="1"/>
    <col min="9" max="9" width="10.7109375" style="175" customWidth="1"/>
    <col min="10" max="16384" width="9.140625" style="175" customWidth="1"/>
  </cols>
  <sheetData>
    <row r="1" s="172" customFormat="1" ht="12.75" customHeight="1">
      <c r="A1" s="171" t="s">
        <v>703</v>
      </c>
    </row>
    <row r="2" s="172" customFormat="1" ht="12.75" customHeight="1">
      <c r="A2" s="173" t="s">
        <v>704</v>
      </c>
    </row>
    <row r="3" s="172" customFormat="1" ht="12.75" customHeight="1">
      <c r="A3" s="173" t="s">
        <v>234</v>
      </c>
    </row>
    <row r="4" spans="3:9" ht="12.75" customHeight="1">
      <c r="C4" s="176"/>
      <c r="I4" s="176"/>
    </row>
    <row r="5" ht="12.75" customHeight="1">
      <c r="A5" s="306" t="s">
        <v>519</v>
      </c>
    </row>
    <row r="6" spans="1:9" ht="12.75" customHeight="1">
      <c r="A6" s="177"/>
      <c r="B6" s="178"/>
      <c r="C6" s="183" t="s">
        <v>763</v>
      </c>
      <c r="D6" s="107" t="s">
        <v>200</v>
      </c>
      <c r="E6" s="180"/>
      <c r="F6" s="180"/>
      <c r="G6" s="181"/>
      <c r="H6" s="182"/>
      <c r="I6" s="183" t="s">
        <v>763</v>
      </c>
    </row>
    <row r="7" spans="1:9" ht="12.75" customHeight="1">
      <c r="A7" s="184"/>
      <c r="B7" s="185"/>
      <c r="C7" s="90" t="s">
        <v>162</v>
      </c>
      <c r="D7" s="101" t="s">
        <v>212</v>
      </c>
      <c r="E7" s="115" t="s">
        <v>202</v>
      </c>
      <c r="F7" s="115" t="s">
        <v>201</v>
      </c>
      <c r="G7" s="115" t="s">
        <v>222</v>
      </c>
      <c r="H7" s="186" t="s">
        <v>214</v>
      </c>
      <c r="I7" s="90" t="s">
        <v>162</v>
      </c>
    </row>
    <row r="8" spans="1:9" ht="12.75" customHeight="1">
      <c r="A8" s="184"/>
      <c r="B8" s="185"/>
      <c r="C8" s="90">
        <v>2006</v>
      </c>
      <c r="D8" s="101" t="s">
        <v>213</v>
      </c>
      <c r="E8" s="115" t="s">
        <v>204</v>
      </c>
      <c r="F8" s="115" t="s">
        <v>203</v>
      </c>
      <c r="G8" s="115" t="s">
        <v>207</v>
      </c>
      <c r="H8" s="186" t="s">
        <v>215</v>
      </c>
      <c r="I8" s="90">
        <v>2005</v>
      </c>
    </row>
    <row r="9" spans="1:9" ht="12.75" customHeight="1">
      <c r="A9" s="187"/>
      <c r="B9" s="188"/>
      <c r="C9" s="189" t="s">
        <v>780</v>
      </c>
      <c r="D9" s="101"/>
      <c r="E9" s="115" t="s">
        <v>206</v>
      </c>
      <c r="F9" s="115" t="s">
        <v>205</v>
      </c>
      <c r="G9" s="115" t="s">
        <v>11</v>
      </c>
      <c r="H9" s="186" t="s">
        <v>216</v>
      </c>
      <c r="I9" s="189" t="s">
        <v>144</v>
      </c>
    </row>
    <row r="10" spans="1:9" ht="12.75" customHeight="1">
      <c r="A10" s="190"/>
      <c r="B10" s="191"/>
      <c r="C10" s="195"/>
      <c r="D10" s="192"/>
      <c r="E10" s="193"/>
      <c r="F10" s="193"/>
      <c r="G10" s="193"/>
      <c r="H10" s="194"/>
      <c r="I10" s="195"/>
    </row>
    <row r="11" spans="1:9" s="202" customFormat="1" ht="12.75" customHeight="1">
      <c r="A11" s="196" t="s">
        <v>146</v>
      </c>
      <c r="B11" s="197"/>
      <c r="C11" s="201">
        <v>4270</v>
      </c>
      <c r="D11" s="199">
        <v>33.52086263478669</v>
      </c>
      <c r="E11" s="200">
        <v>46.15564932020628</v>
      </c>
      <c r="F11" s="200">
        <v>45.92123769338959</v>
      </c>
      <c r="G11" s="200">
        <v>21.026722925457104</v>
      </c>
      <c r="H11" s="200">
        <v>37.6699484294421</v>
      </c>
      <c r="I11" s="201">
        <v>4560</v>
      </c>
    </row>
    <row r="12" spans="1:9" s="202" customFormat="1" ht="12.75" customHeight="1">
      <c r="A12" s="391"/>
      <c r="B12" s="392"/>
      <c r="C12" s="396"/>
      <c r="D12" s="394"/>
      <c r="E12" s="395"/>
      <c r="F12" s="395"/>
      <c r="G12" s="395"/>
      <c r="H12" s="395"/>
      <c r="I12" s="396"/>
    </row>
    <row r="13" spans="1:9" s="202" customFormat="1" ht="12.75" customHeight="1">
      <c r="A13" s="196"/>
      <c r="B13" s="197"/>
      <c r="C13" s="201"/>
      <c r="D13" s="199"/>
      <c r="E13" s="200"/>
      <c r="F13" s="200"/>
      <c r="G13" s="200"/>
      <c r="H13" s="203"/>
      <c r="I13" s="201"/>
    </row>
    <row r="14" spans="1:9" s="202" customFormat="1" ht="12.75" customHeight="1">
      <c r="A14" s="204" t="s">
        <v>682</v>
      </c>
      <c r="B14" s="205"/>
      <c r="C14" s="210">
        <v>2470</v>
      </c>
      <c r="D14" s="207">
        <v>33.80566801619433</v>
      </c>
      <c r="E14" s="208">
        <v>42.10526315789473</v>
      </c>
      <c r="F14" s="208">
        <v>46.31578947368421</v>
      </c>
      <c r="G14" s="208">
        <v>26.356275303643724</v>
      </c>
      <c r="H14" s="209">
        <v>37.530364372469634</v>
      </c>
      <c r="I14" s="210">
        <v>2200</v>
      </c>
    </row>
    <row r="15" spans="1:9" s="191" customFormat="1" ht="12.75" customHeight="1">
      <c r="A15" s="196"/>
      <c r="B15" s="197"/>
      <c r="C15" s="215"/>
      <c r="D15" s="212"/>
      <c r="E15" s="213"/>
      <c r="F15" s="213"/>
      <c r="G15" s="213"/>
      <c r="H15" s="214"/>
      <c r="I15" s="215"/>
    </row>
    <row r="16" spans="1:9" s="216" customFormat="1" ht="12.75" customHeight="1">
      <c r="A16" s="196" t="s">
        <v>700</v>
      </c>
      <c r="B16" s="197"/>
      <c r="C16" s="201" t="s">
        <v>276</v>
      </c>
      <c r="D16" s="199" t="s">
        <v>276</v>
      </c>
      <c r="E16" s="200" t="s">
        <v>276</v>
      </c>
      <c r="F16" s="200" t="s">
        <v>276</v>
      </c>
      <c r="G16" s="200" t="s">
        <v>276</v>
      </c>
      <c r="H16" s="203" t="s">
        <v>276</v>
      </c>
      <c r="I16" s="201" t="s">
        <v>276</v>
      </c>
    </row>
    <row r="17" spans="1:9" s="202" customFormat="1" ht="12.75" customHeight="1">
      <c r="A17" s="217" t="s">
        <v>768</v>
      </c>
      <c r="B17" s="218" t="s">
        <v>211</v>
      </c>
      <c r="C17" s="215" t="s">
        <v>276</v>
      </c>
      <c r="D17" s="212" t="s">
        <v>276</v>
      </c>
      <c r="E17" s="213" t="s">
        <v>276</v>
      </c>
      <c r="F17" s="213" t="s">
        <v>276</v>
      </c>
      <c r="G17" s="213" t="s">
        <v>276</v>
      </c>
      <c r="H17" s="214" t="s">
        <v>276</v>
      </c>
      <c r="I17" s="215" t="s">
        <v>276</v>
      </c>
    </row>
    <row r="18" spans="1:9" s="202" customFormat="1" ht="12.75" customHeight="1">
      <c r="A18" s="217" t="s">
        <v>768</v>
      </c>
      <c r="B18" s="218" t="s">
        <v>768</v>
      </c>
      <c r="C18" s="215" t="s">
        <v>275</v>
      </c>
      <c r="D18" s="212" t="s">
        <v>768</v>
      </c>
      <c r="E18" s="213" t="s">
        <v>768</v>
      </c>
      <c r="F18" s="213" t="s">
        <v>768</v>
      </c>
      <c r="G18" s="213" t="s">
        <v>768</v>
      </c>
      <c r="H18" s="214" t="s">
        <v>768</v>
      </c>
      <c r="I18" s="215" t="s">
        <v>275</v>
      </c>
    </row>
    <row r="19" spans="1:9" ht="12.75" customHeight="1">
      <c r="A19" s="217" t="s">
        <v>768</v>
      </c>
      <c r="B19" s="218" t="s">
        <v>768</v>
      </c>
      <c r="C19" s="215" t="s">
        <v>275</v>
      </c>
      <c r="D19" s="212" t="s">
        <v>768</v>
      </c>
      <c r="E19" s="213" t="s">
        <v>768</v>
      </c>
      <c r="F19" s="213" t="s">
        <v>768</v>
      </c>
      <c r="G19" s="213" t="s">
        <v>768</v>
      </c>
      <c r="H19" s="214" t="s">
        <v>768</v>
      </c>
      <c r="I19" s="215" t="s">
        <v>275</v>
      </c>
    </row>
    <row r="20" spans="1:9" ht="12.75" customHeight="1">
      <c r="A20" s="219"/>
      <c r="B20" s="818">
        <f>SUM(C21+C26+C32+C38)</f>
        <v>2460</v>
      </c>
      <c r="C20" s="215"/>
      <c r="D20" s="212"/>
      <c r="E20" s="221"/>
      <c r="F20" s="221"/>
      <c r="G20" s="221"/>
      <c r="H20" s="222"/>
      <c r="I20" s="215"/>
    </row>
    <row r="21" spans="1:9" s="202" customFormat="1" ht="12.75" customHeight="1">
      <c r="A21" s="196" t="s">
        <v>208</v>
      </c>
      <c r="B21" s="223"/>
      <c r="C21" s="201">
        <v>100</v>
      </c>
      <c r="D21" s="199">
        <v>23.52941176470588</v>
      </c>
      <c r="E21" s="200">
        <v>17.647058823529413</v>
      </c>
      <c r="F21" s="200">
        <v>81.37254901960785</v>
      </c>
      <c r="G21" s="200">
        <v>40.19607843137255</v>
      </c>
      <c r="H21" s="203">
        <v>44.11764705882353</v>
      </c>
      <c r="I21" s="201">
        <v>130</v>
      </c>
    </row>
    <row r="22" spans="1:9" s="202" customFormat="1" ht="12.75" customHeight="1">
      <c r="A22" s="217" t="s">
        <v>768</v>
      </c>
      <c r="B22" s="218" t="s">
        <v>211</v>
      </c>
      <c r="C22" s="215">
        <v>100</v>
      </c>
      <c r="D22" s="212">
        <v>23.52941176470588</v>
      </c>
      <c r="E22" s="213">
        <v>17.647058823529413</v>
      </c>
      <c r="F22" s="213">
        <v>81.37254901960785</v>
      </c>
      <c r="G22" s="213">
        <v>40.19607843137255</v>
      </c>
      <c r="H22" s="214">
        <v>44.11764705882353</v>
      </c>
      <c r="I22" s="215">
        <v>130</v>
      </c>
    </row>
    <row r="23" spans="1:9" s="202" customFormat="1" ht="12.75" customHeight="1">
      <c r="A23" s="217" t="s">
        <v>768</v>
      </c>
      <c r="B23" s="218" t="s">
        <v>768</v>
      </c>
      <c r="C23" s="215" t="s">
        <v>275</v>
      </c>
      <c r="D23" s="212" t="s">
        <v>768</v>
      </c>
      <c r="E23" s="213" t="s">
        <v>768</v>
      </c>
      <c r="F23" s="213" t="s">
        <v>768</v>
      </c>
      <c r="G23" s="213" t="s">
        <v>768</v>
      </c>
      <c r="H23" s="214" t="s">
        <v>768</v>
      </c>
      <c r="I23" s="215" t="s">
        <v>275</v>
      </c>
    </row>
    <row r="24" spans="1:9" s="202" customFormat="1" ht="12.75" customHeight="1">
      <c r="A24" s="217" t="s">
        <v>768</v>
      </c>
      <c r="B24" s="218" t="s">
        <v>768</v>
      </c>
      <c r="C24" s="215" t="s">
        <v>275</v>
      </c>
      <c r="D24" s="212" t="s">
        <v>768</v>
      </c>
      <c r="E24" s="213" t="s">
        <v>768</v>
      </c>
      <c r="F24" s="213" t="s">
        <v>768</v>
      </c>
      <c r="G24" s="213" t="s">
        <v>768</v>
      </c>
      <c r="H24" s="214" t="s">
        <v>768</v>
      </c>
      <c r="I24" s="215" t="s">
        <v>275</v>
      </c>
    </row>
    <row r="25" spans="1:9" s="202" customFormat="1" ht="12.75" customHeight="1">
      <c r="A25" s="217"/>
      <c r="B25" s="218"/>
      <c r="C25" s="215"/>
      <c r="D25" s="212"/>
      <c r="E25" s="213"/>
      <c r="F25" s="213"/>
      <c r="G25" s="213"/>
      <c r="H25" s="214"/>
      <c r="I25" s="215"/>
    </row>
    <row r="26" spans="1:9" s="202" customFormat="1" ht="12.75" customHeight="1">
      <c r="A26" s="196" t="s">
        <v>209</v>
      </c>
      <c r="B26" s="218"/>
      <c r="C26" s="201">
        <v>920</v>
      </c>
      <c r="D26" s="199">
        <v>21.00108813928183</v>
      </c>
      <c r="E26" s="200">
        <v>22.742110990206747</v>
      </c>
      <c r="F26" s="200">
        <v>61.915125136017416</v>
      </c>
      <c r="G26" s="200">
        <v>20.02176278563656</v>
      </c>
      <c r="H26" s="203">
        <v>38.193688792165396</v>
      </c>
      <c r="I26" s="201">
        <v>490</v>
      </c>
    </row>
    <row r="27" spans="1:9" s="202" customFormat="1" ht="12.75" customHeight="1">
      <c r="A27" s="217" t="s">
        <v>520</v>
      </c>
      <c r="B27" s="218" t="s">
        <v>527</v>
      </c>
      <c r="C27" s="215">
        <v>320</v>
      </c>
      <c r="D27" s="212">
        <v>1.9047619047619049</v>
      </c>
      <c r="E27" s="213">
        <v>0.9523809523809524</v>
      </c>
      <c r="F27" s="213">
        <v>71.74603174603175</v>
      </c>
      <c r="G27" s="213">
        <v>5.714285714285714</v>
      </c>
      <c r="H27" s="214">
        <v>35.55555555555556</v>
      </c>
      <c r="I27" s="215">
        <v>120</v>
      </c>
    </row>
    <row r="28" spans="1:9" s="202" customFormat="1" ht="12.75" customHeight="1">
      <c r="A28" s="217" t="s">
        <v>521</v>
      </c>
      <c r="B28" s="218" t="s">
        <v>528</v>
      </c>
      <c r="C28" s="215">
        <v>150</v>
      </c>
      <c r="D28" s="212">
        <v>92.61744966442953</v>
      </c>
      <c r="E28" s="213">
        <v>18.79194630872483</v>
      </c>
      <c r="F28" s="213">
        <v>69.12751677852349</v>
      </c>
      <c r="G28" s="213">
        <v>50.33557046979866</v>
      </c>
      <c r="H28" s="214">
        <v>77.18120805369128</v>
      </c>
      <c r="I28" s="215">
        <v>120</v>
      </c>
    </row>
    <row r="29" spans="1:9" s="202" customFormat="1" ht="12.75" customHeight="1">
      <c r="A29" s="217" t="s">
        <v>522</v>
      </c>
      <c r="B29" s="218" t="s">
        <v>529</v>
      </c>
      <c r="C29" s="215">
        <v>130</v>
      </c>
      <c r="D29" s="212">
        <v>6.8181818181818175</v>
      </c>
      <c r="E29" s="213">
        <v>2.272727272727273</v>
      </c>
      <c r="F29" s="213">
        <v>25.757575757575758</v>
      </c>
      <c r="G29" s="213">
        <v>2.272727272727273</v>
      </c>
      <c r="H29" s="214">
        <v>4.545454545454546</v>
      </c>
      <c r="I29" s="215" t="s">
        <v>276</v>
      </c>
    </row>
    <row r="30" spans="1:9" ht="12.75" customHeight="1">
      <c r="A30" s="217" t="s">
        <v>768</v>
      </c>
      <c r="B30" s="218" t="s">
        <v>211</v>
      </c>
      <c r="C30" s="215">
        <v>320</v>
      </c>
      <c r="D30" s="212">
        <v>12.38390092879257</v>
      </c>
      <c r="E30" s="213">
        <v>54.179566563467496</v>
      </c>
      <c r="F30" s="213">
        <v>63.77708978328174</v>
      </c>
      <c r="G30" s="213">
        <v>27.24458204334365</v>
      </c>
      <c r="H30" s="214">
        <v>36.53250773993808</v>
      </c>
      <c r="I30" s="215">
        <v>260</v>
      </c>
    </row>
    <row r="31" spans="1:9" ht="12.75" customHeight="1">
      <c r="A31" s="217"/>
      <c r="B31" s="218"/>
      <c r="C31" s="215"/>
      <c r="D31" s="212"/>
      <c r="E31" s="213"/>
      <c r="F31" s="213"/>
      <c r="G31" s="213"/>
      <c r="H31" s="214"/>
      <c r="I31" s="215"/>
    </row>
    <row r="32" spans="1:9" ht="12.75" customHeight="1">
      <c r="A32" s="196" t="s">
        <v>688</v>
      </c>
      <c r="B32" s="218"/>
      <c r="C32" s="201">
        <v>300</v>
      </c>
      <c r="D32" s="199">
        <v>6.666666666666667</v>
      </c>
      <c r="E32" s="200">
        <v>62</v>
      </c>
      <c r="F32" s="200">
        <v>39</v>
      </c>
      <c r="G32" s="200">
        <v>33.33333333333333</v>
      </c>
      <c r="H32" s="203">
        <v>39.666666666666664</v>
      </c>
      <c r="I32" s="201">
        <v>490</v>
      </c>
    </row>
    <row r="33" spans="1:9" ht="12.75" customHeight="1">
      <c r="A33" s="217" t="s">
        <v>523</v>
      </c>
      <c r="B33" s="218" t="s">
        <v>530</v>
      </c>
      <c r="C33" s="215">
        <v>90</v>
      </c>
      <c r="D33" s="212">
        <v>6.741573033707865</v>
      </c>
      <c r="E33" s="213">
        <v>64.04494382022472</v>
      </c>
      <c r="F33" s="213">
        <v>39.325842696629216</v>
      </c>
      <c r="G33" s="213">
        <v>12.359550561797752</v>
      </c>
      <c r="H33" s="214">
        <v>40.44943820224719</v>
      </c>
      <c r="I33" s="215">
        <v>160</v>
      </c>
    </row>
    <row r="34" spans="1:9" ht="12.75" customHeight="1">
      <c r="A34" s="217" t="s">
        <v>524</v>
      </c>
      <c r="B34" s="218" t="s">
        <v>531</v>
      </c>
      <c r="C34" s="215">
        <v>70</v>
      </c>
      <c r="D34" s="212">
        <v>7.352941176470589</v>
      </c>
      <c r="E34" s="213">
        <v>35.294117647058826</v>
      </c>
      <c r="F34" s="213">
        <v>17.647058823529413</v>
      </c>
      <c r="G34" s="213">
        <v>35.294117647058826</v>
      </c>
      <c r="H34" s="214">
        <v>10.294117647058822</v>
      </c>
      <c r="I34" s="215">
        <v>60</v>
      </c>
    </row>
    <row r="35" spans="1:9" ht="12.75" customHeight="1">
      <c r="A35" s="217" t="s">
        <v>525</v>
      </c>
      <c r="B35" s="218" t="s">
        <v>532</v>
      </c>
      <c r="C35" s="215">
        <v>50</v>
      </c>
      <c r="D35" s="212">
        <v>1.8518518518518516</v>
      </c>
      <c r="E35" s="213">
        <v>68.51851851851852</v>
      </c>
      <c r="F35" s="213">
        <v>50</v>
      </c>
      <c r="G35" s="213">
        <v>96.29629629629629</v>
      </c>
      <c r="H35" s="214">
        <v>53.70370370370371</v>
      </c>
      <c r="I35" s="215">
        <v>50</v>
      </c>
    </row>
    <row r="36" spans="1:9" ht="12.75" customHeight="1">
      <c r="A36" s="217" t="s">
        <v>768</v>
      </c>
      <c r="B36" s="218" t="s">
        <v>211</v>
      </c>
      <c r="C36" s="215">
        <v>90</v>
      </c>
      <c r="D36" s="212">
        <v>8.98876404494382</v>
      </c>
      <c r="E36" s="213">
        <v>76.40449438202246</v>
      </c>
      <c r="F36" s="213">
        <v>48.31460674157304</v>
      </c>
      <c r="G36" s="213">
        <v>14.606741573033707</v>
      </c>
      <c r="H36" s="214">
        <v>52.80898876404494</v>
      </c>
      <c r="I36" s="215">
        <v>230</v>
      </c>
    </row>
    <row r="37" spans="1:9" ht="12.75" customHeight="1">
      <c r="A37" s="217"/>
      <c r="B37" s="218"/>
      <c r="C37" s="215"/>
      <c r="D37" s="212"/>
      <c r="E37" s="213"/>
      <c r="F37" s="213"/>
      <c r="G37" s="213"/>
      <c r="H37" s="214"/>
      <c r="I37" s="215"/>
    </row>
    <row r="38" spans="1:9" ht="12.75" customHeight="1">
      <c r="A38" s="196" t="s">
        <v>217</v>
      </c>
      <c r="B38" s="218"/>
      <c r="C38" s="201">
        <v>1140</v>
      </c>
      <c r="D38" s="199">
        <v>52.23097112860893</v>
      </c>
      <c r="E38" s="200">
        <v>54.85564304461942</v>
      </c>
      <c r="F38" s="200">
        <v>32.54593175853018</v>
      </c>
      <c r="G38" s="200">
        <v>28.346456692913385</v>
      </c>
      <c r="H38" s="203">
        <v>35.60804899387577</v>
      </c>
      <c r="I38" s="201">
        <v>1070</v>
      </c>
    </row>
    <row r="39" spans="1:9" ht="12.75" customHeight="1">
      <c r="A39" s="217" t="s">
        <v>650</v>
      </c>
      <c r="B39" s="218" t="s">
        <v>533</v>
      </c>
      <c r="C39" s="215">
        <v>640</v>
      </c>
      <c r="D39" s="212">
        <v>70.03105590062113</v>
      </c>
      <c r="E39" s="213">
        <v>63.04347826086957</v>
      </c>
      <c r="F39" s="213">
        <v>29.81366459627329</v>
      </c>
      <c r="G39" s="213">
        <v>35.55900621118012</v>
      </c>
      <c r="H39" s="214">
        <v>32.608695652173914</v>
      </c>
      <c r="I39" s="215">
        <v>590</v>
      </c>
    </row>
    <row r="40" spans="1:9" ht="12.75" customHeight="1">
      <c r="A40" s="217" t="s">
        <v>649</v>
      </c>
      <c r="B40" s="218" t="s">
        <v>534</v>
      </c>
      <c r="C40" s="215">
        <v>190</v>
      </c>
      <c r="D40" s="212">
        <v>18.181818181818183</v>
      </c>
      <c r="E40" s="213">
        <v>65.77540106951871</v>
      </c>
      <c r="F40" s="213">
        <v>31.016042780748666</v>
      </c>
      <c r="G40" s="213">
        <v>28.342245989304814</v>
      </c>
      <c r="H40" s="214">
        <v>37.4331550802139</v>
      </c>
      <c r="I40" s="215">
        <v>200</v>
      </c>
    </row>
    <row r="41" spans="1:9" ht="12.75" customHeight="1">
      <c r="A41" s="217" t="s">
        <v>526</v>
      </c>
      <c r="B41" s="218" t="s">
        <v>535</v>
      </c>
      <c r="C41" s="215">
        <v>120</v>
      </c>
      <c r="D41" s="212">
        <v>26.82926829268293</v>
      </c>
      <c r="E41" s="213">
        <v>23.577235772357724</v>
      </c>
      <c r="F41" s="213">
        <v>47.15447154471545</v>
      </c>
      <c r="G41" s="213">
        <v>21.951219512195124</v>
      </c>
      <c r="H41" s="214">
        <v>53.65853658536586</v>
      </c>
      <c r="I41" s="215">
        <v>140</v>
      </c>
    </row>
    <row r="42" spans="1:9" ht="12.75" customHeight="1">
      <c r="A42" s="217" t="s">
        <v>670</v>
      </c>
      <c r="B42" s="218" t="s">
        <v>652</v>
      </c>
      <c r="C42" s="215">
        <v>80</v>
      </c>
      <c r="D42" s="212">
        <v>31.32530120481928</v>
      </c>
      <c r="E42" s="213">
        <v>33.734939759036145</v>
      </c>
      <c r="F42" s="213">
        <v>0</v>
      </c>
      <c r="G42" s="213">
        <v>3.614457831325301</v>
      </c>
      <c r="H42" s="214">
        <v>0</v>
      </c>
      <c r="I42" s="215">
        <v>20</v>
      </c>
    </row>
    <row r="43" spans="1:9" ht="12.75" customHeight="1">
      <c r="A43" s="217" t="s">
        <v>233</v>
      </c>
      <c r="B43" s="218" t="s">
        <v>651</v>
      </c>
      <c r="C43" s="215">
        <v>80</v>
      </c>
      <c r="D43" s="212">
        <v>54.43037974683544</v>
      </c>
      <c r="E43" s="213">
        <v>32.91139240506329</v>
      </c>
      <c r="F43" s="213">
        <v>54.43037974683544</v>
      </c>
      <c r="G43" s="213">
        <v>2.5316455696202533</v>
      </c>
      <c r="H43" s="214">
        <v>67.08860759493672</v>
      </c>
      <c r="I43" s="215">
        <v>40</v>
      </c>
    </row>
    <row r="44" spans="1:9" ht="12.75" customHeight="1">
      <c r="A44" s="217" t="s">
        <v>768</v>
      </c>
      <c r="B44" s="218" t="s">
        <v>211</v>
      </c>
      <c r="C44" s="215">
        <v>30</v>
      </c>
      <c r="D44" s="212">
        <v>37.03703703703704</v>
      </c>
      <c r="E44" s="213">
        <v>55.55555555555556</v>
      </c>
      <c r="F44" s="213">
        <v>77.77777777777779</v>
      </c>
      <c r="G44" s="213">
        <v>37.03703703703704</v>
      </c>
      <c r="H44" s="214">
        <v>29.629629629629626</v>
      </c>
      <c r="I44" s="215">
        <v>80</v>
      </c>
    </row>
    <row r="45" spans="1:9" ht="11.25" customHeight="1">
      <c r="A45" s="224"/>
      <c r="B45" s="225"/>
      <c r="C45" s="229"/>
      <c r="D45" s="226"/>
      <c r="E45" s="227"/>
      <c r="F45" s="227"/>
      <c r="G45" s="227"/>
      <c r="H45" s="228"/>
      <c r="I45" s="229"/>
    </row>
    <row r="46" spans="1:9" ht="12.75" customHeight="1">
      <c r="A46" s="232"/>
      <c r="B46" s="218"/>
      <c r="C46" s="191"/>
      <c r="D46" s="191"/>
      <c r="E46" s="191"/>
      <c r="F46" s="191"/>
      <c r="G46" s="191"/>
      <c r="H46" s="191"/>
      <c r="I46" s="191"/>
    </row>
    <row r="47" ht="16.5" customHeight="1">
      <c r="A47" s="175" t="s">
        <v>701</v>
      </c>
    </row>
    <row r="48" ht="12.75" customHeight="1">
      <c r="A48" s="174" t="s">
        <v>702</v>
      </c>
    </row>
    <row r="49" ht="10.5">
      <c r="A49" s="230" t="s">
        <v>223</v>
      </c>
    </row>
    <row r="50" ht="10.5">
      <c r="A50" s="230" t="s">
        <v>155</v>
      </c>
    </row>
    <row r="51" ht="12.75" customHeight="1">
      <c r="A51" s="526" t="s">
        <v>58</v>
      </c>
    </row>
    <row r="52" ht="12.75" customHeight="1">
      <c r="A52" s="175"/>
    </row>
    <row r="53" ht="12.75" customHeight="1">
      <c r="A53" s="175"/>
    </row>
    <row r="54" ht="12.75" customHeight="1">
      <c r="A54" s="175"/>
    </row>
    <row r="55" ht="12.75">
      <c r="A55" s="306" t="s">
        <v>519</v>
      </c>
    </row>
    <row r="56" spans="1:3" ht="11.25">
      <c r="A56" s="177"/>
      <c r="B56" s="178"/>
      <c r="C56" s="183" t="s">
        <v>763</v>
      </c>
    </row>
    <row r="57" spans="1:3" ht="11.25">
      <c r="A57" s="184"/>
      <c r="B57" s="185"/>
      <c r="C57" s="90" t="s">
        <v>162</v>
      </c>
    </row>
    <row r="58" spans="1:3" ht="11.25">
      <c r="A58" s="184"/>
      <c r="B58" s="185"/>
      <c r="C58" s="90">
        <v>2006</v>
      </c>
    </row>
    <row r="59" spans="1:3" ht="11.25">
      <c r="A59" s="187"/>
      <c r="B59" s="188"/>
      <c r="C59" s="189" t="s">
        <v>780</v>
      </c>
    </row>
    <row r="60" spans="1:3" ht="10.5">
      <c r="A60" s="190"/>
      <c r="B60" s="191"/>
      <c r="C60" s="195"/>
    </row>
    <row r="61" spans="1:3" ht="10.5">
      <c r="A61" s="196" t="s">
        <v>146</v>
      </c>
      <c r="B61" s="197"/>
      <c r="C61" s="201">
        <v>4270</v>
      </c>
    </row>
    <row r="62" spans="1:3" ht="10.5">
      <c r="A62" s="196"/>
      <c r="B62" s="197"/>
      <c r="C62" s="201"/>
    </row>
    <row r="63" spans="1:3" ht="10.5">
      <c r="A63" s="204" t="s">
        <v>682</v>
      </c>
      <c r="B63" s="205"/>
      <c r="C63" s="210">
        <v>2470</v>
      </c>
    </row>
    <row r="64" spans="1:3" ht="10.5">
      <c r="A64" s="196" t="s">
        <v>700</v>
      </c>
      <c r="B64" s="218"/>
      <c r="C64" s="201">
        <v>0</v>
      </c>
    </row>
    <row r="65" spans="1:3" ht="10.5">
      <c r="A65" s="217" t="s">
        <v>768</v>
      </c>
      <c r="C65" s="215"/>
    </row>
    <row r="66" spans="1:3" ht="10.5">
      <c r="A66" s="196" t="s">
        <v>208</v>
      </c>
      <c r="B66" s="223"/>
      <c r="C66" s="201">
        <v>100</v>
      </c>
    </row>
    <row r="67" spans="1:3" ht="10.5">
      <c r="A67" s="217" t="s">
        <v>768</v>
      </c>
      <c r="B67" s="218" t="s">
        <v>211</v>
      </c>
      <c r="C67" s="215">
        <v>100</v>
      </c>
    </row>
    <row r="68" spans="1:3" ht="10.5">
      <c r="A68" s="196" t="s">
        <v>209</v>
      </c>
      <c r="B68" s="218"/>
      <c r="C68" s="201">
        <v>920</v>
      </c>
    </row>
    <row r="69" spans="1:3" ht="10.5">
      <c r="A69" s="217"/>
      <c r="B69" s="218" t="s">
        <v>527</v>
      </c>
      <c r="C69" s="215">
        <v>320</v>
      </c>
    </row>
    <row r="70" spans="1:3" ht="10.5">
      <c r="A70" s="217"/>
      <c r="B70" s="218" t="s">
        <v>528</v>
      </c>
      <c r="C70" s="215">
        <v>150</v>
      </c>
    </row>
    <row r="71" spans="1:3" ht="10.5">
      <c r="A71" s="217"/>
      <c r="B71" s="218" t="s">
        <v>529</v>
      </c>
      <c r="C71" s="215">
        <v>130</v>
      </c>
    </row>
    <row r="72" spans="1:3" ht="10.5">
      <c r="A72" s="217"/>
      <c r="B72" s="218" t="s">
        <v>211</v>
      </c>
      <c r="C72" s="215">
        <v>320</v>
      </c>
    </row>
    <row r="73" spans="1:3" ht="10.5">
      <c r="A73" s="196" t="s">
        <v>688</v>
      </c>
      <c r="B73" s="218"/>
      <c r="C73" s="201">
        <v>300</v>
      </c>
    </row>
    <row r="74" spans="1:3" ht="10.5">
      <c r="A74" s="217"/>
      <c r="B74" s="218" t="s">
        <v>530</v>
      </c>
      <c r="C74" s="215">
        <v>90</v>
      </c>
    </row>
    <row r="75" spans="1:3" ht="10.5">
      <c r="A75" s="217"/>
      <c r="B75" s="218" t="s">
        <v>531</v>
      </c>
      <c r="C75" s="215">
        <v>70</v>
      </c>
    </row>
    <row r="76" spans="1:3" ht="10.5">
      <c r="A76" s="217"/>
      <c r="B76" s="218" t="s">
        <v>532</v>
      </c>
      <c r="C76" s="215">
        <v>50</v>
      </c>
    </row>
    <row r="77" spans="1:3" ht="10.5">
      <c r="A77" s="217" t="s">
        <v>768</v>
      </c>
      <c r="B77" s="218" t="s">
        <v>211</v>
      </c>
      <c r="C77" s="215">
        <v>90</v>
      </c>
    </row>
    <row r="78" spans="1:3" ht="10.5">
      <c r="A78" s="196" t="s">
        <v>217</v>
      </c>
      <c r="B78" s="218"/>
      <c r="C78" s="201">
        <v>1140</v>
      </c>
    </row>
    <row r="79" spans="1:3" ht="10.5">
      <c r="A79" s="217"/>
      <c r="B79" s="218" t="s">
        <v>533</v>
      </c>
      <c r="C79" s="215">
        <v>640</v>
      </c>
    </row>
    <row r="80" spans="1:3" ht="10.5">
      <c r="A80" s="217"/>
      <c r="B80" s="218" t="s">
        <v>534</v>
      </c>
      <c r="C80" s="215">
        <v>190</v>
      </c>
    </row>
    <row r="81" spans="1:3" ht="10.5">
      <c r="A81" s="217"/>
      <c r="B81" s="218" t="s">
        <v>535</v>
      </c>
      <c r="C81" s="215">
        <v>120</v>
      </c>
    </row>
    <row r="82" spans="1:3" ht="10.5">
      <c r="A82" s="217"/>
      <c r="B82" s="218" t="s">
        <v>652</v>
      </c>
      <c r="C82" s="215">
        <v>80</v>
      </c>
    </row>
    <row r="83" spans="1:3" ht="10.5">
      <c r="A83" s="217"/>
      <c r="B83" s="218" t="s">
        <v>651</v>
      </c>
      <c r="C83" s="215">
        <v>80</v>
      </c>
    </row>
    <row r="84" spans="1:5" ht="10.5">
      <c r="A84" s="217" t="s">
        <v>768</v>
      </c>
      <c r="B84" s="218" t="s">
        <v>211</v>
      </c>
      <c r="C84" s="215">
        <v>30</v>
      </c>
      <c r="E84" s="176"/>
    </row>
    <row r="85" spans="1:3" ht="10.5">
      <c r="A85" s="217"/>
      <c r="B85" s="218"/>
      <c r="C85" s="215"/>
    </row>
    <row r="86" spans="1:3" ht="10.5">
      <c r="A86" s="204" t="s">
        <v>241</v>
      </c>
      <c r="B86" s="205"/>
      <c r="C86" s="210">
        <v>1800</v>
      </c>
    </row>
    <row r="87" spans="1:3" ht="10.5">
      <c r="A87" s="196" t="s">
        <v>755</v>
      </c>
      <c r="B87" s="197"/>
      <c r="C87" s="201">
        <v>730</v>
      </c>
    </row>
    <row r="88" spans="1:3" ht="10.5">
      <c r="A88" s="217"/>
      <c r="B88" s="218" t="s">
        <v>238</v>
      </c>
      <c r="C88" s="215">
        <v>170</v>
      </c>
    </row>
    <row r="89" spans="1:3" ht="10.5">
      <c r="A89" s="217"/>
      <c r="B89" s="218" t="s">
        <v>545</v>
      </c>
      <c r="C89" s="215">
        <v>110</v>
      </c>
    </row>
    <row r="90" spans="1:3" ht="10.5">
      <c r="A90" s="217"/>
      <c r="B90" s="218" t="s">
        <v>612</v>
      </c>
      <c r="C90" s="215">
        <v>100</v>
      </c>
    </row>
    <row r="91" spans="1:3" ht="10.5">
      <c r="A91" s="217"/>
      <c r="B91" s="218" t="s">
        <v>546</v>
      </c>
      <c r="C91" s="215">
        <v>70</v>
      </c>
    </row>
    <row r="92" spans="1:3" ht="10.5">
      <c r="A92" s="217"/>
      <c r="B92" s="218" t="s">
        <v>547</v>
      </c>
      <c r="C92" s="215">
        <v>60</v>
      </c>
    </row>
    <row r="93" spans="1:3" ht="10.5">
      <c r="A93" s="217" t="s">
        <v>768</v>
      </c>
      <c r="B93" s="218" t="s">
        <v>211</v>
      </c>
      <c r="C93" s="215">
        <v>230</v>
      </c>
    </row>
    <row r="94" spans="1:3" ht="10.5">
      <c r="A94" s="196" t="s">
        <v>235</v>
      </c>
      <c r="B94" s="218"/>
      <c r="C94" s="215"/>
    </row>
    <row r="95" spans="1:3" ht="10.5">
      <c r="A95" s="196" t="s">
        <v>236</v>
      </c>
      <c r="B95" s="218"/>
      <c r="C95" s="201">
        <v>590</v>
      </c>
    </row>
    <row r="96" spans="1:3" ht="10.5">
      <c r="A96" s="217"/>
      <c r="B96" s="218" t="s">
        <v>240</v>
      </c>
      <c r="C96" s="215">
        <v>190</v>
      </c>
    </row>
    <row r="97" spans="1:3" ht="10.5">
      <c r="A97" s="217"/>
      <c r="B97" s="218" t="s">
        <v>548</v>
      </c>
      <c r="C97" s="215">
        <v>40</v>
      </c>
    </row>
    <row r="98" spans="1:3" ht="10.5">
      <c r="A98" s="217"/>
      <c r="B98" s="218" t="s">
        <v>549</v>
      </c>
      <c r="C98" s="215">
        <v>40</v>
      </c>
    </row>
    <row r="99" spans="1:3" ht="10.5">
      <c r="A99" s="217"/>
      <c r="B99" s="218" t="s">
        <v>654</v>
      </c>
      <c r="C99" s="215">
        <v>30</v>
      </c>
    </row>
    <row r="100" spans="1:3" ht="10.5">
      <c r="A100" s="217"/>
      <c r="B100" s="218" t="s">
        <v>550</v>
      </c>
      <c r="C100" s="215">
        <v>30</v>
      </c>
    </row>
    <row r="101" spans="1:3" ht="10.5">
      <c r="A101" s="217"/>
      <c r="B101" s="218" t="s">
        <v>211</v>
      </c>
      <c r="C101" s="215">
        <v>260</v>
      </c>
    </row>
    <row r="102" spans="1:3" ht="10.5">
      <c r="A102" s="196" t="s">
        <v>242</v>
      </c>
      <c r="B102" s="218"/>
      <c r="C102" s="201">
        <v>470</v>
      </c>
    </row>
    <row r="103" spans="1:3" ht="10.5">
      <c r="A103" s="217"/>
      <c r="B103" s="218" t="s">
        <v>551</v>
      </c>
      <c r="C103" s="215">
        <v>150</v>
      </c>
    </row>
    <row r="104" spans="1:3" ht="10.5">
      <c r="A104" s="217"/>
      <c r="B104" s="218" t="s">
        <v>552</v>
      </c>
      <c r="C104" s="215">
        <v>140</v>
      </c>
    </row>
    <row r="105" spans="1:3" ht="10.5">
      <c r="A105" s="217"/>
      <c r="B105" s="218" t="s">
        <v>758</v>
      </c>
      <c r="C105" s="215">
        <v>110</v>
      </c>
    </row>
    <row r="106" spans="1:3" ht="10.5">
      <c r="A106" s="217"/>
      <c r="B106" s="218" t="s">
        <v>553</v>
      </c>
      <c r="C106" s="215">
        <v>30</v>
      </c>
    </row>
    <row r="107" spans="1:3" ht="10.5">
      <c r="A107" s="217"/>
      <c r="B107" s="218" t="s">
        <v>211</v>
      </c>
      <c r="C107" s="215">
        <v>50</v>
      </c>
    </row>
    <row r="108" spans="1:3" ht="10.5">
      <c r="A108" s="224"/>
      <c r="B108" s="225"/>
      <c r="C108" s="229"/>
    </row>
    <row r="109" ht="10.5">
      <c r="A109" s="175" t="s">
        <v>55</v>
      </c>
    </row>
    <row r="110" ht="10.5">
      <c r="A110" s="175"/>
    </row>
    <row r="111" ht="10.5">
      <c r="A111" s="175"/>
    </row>
    <row r="112" ht="10.5">
      <c r="A112" s="175"/>
    </row>
    <row r="113" ht="10.5">
      <c r="A113" s="175"/>
    </row>
    <row r="114" ht="10.5">
      <c r="A114" s="175"/>
    </row>
  </sheetData>
  <printOptions horizontalCentered="1"/>
  <pageMargins left="0.3937007874015748" right="0.31496062992125984" top="0.5905511811023623" bottom="0.3937007874015748" header="0.5118110236220472" footer="0.5118110236220472"/>
  <pageSetup fitToHeight="1" fitToWidth="1" horizontalDpi="1200" verticalDpi="1200" orientation="portrait" paperSize="9" scale="79" r:id="rId1"/>
</worksheet>
</file>

<file path=xl/worksheets/sheet22.xml><?xml version="1.0" encoding="utf-8"?>
<worksheet xmlns="http://schemas.openxmlformats.org/spreadsheetml/2006/main" xmlns:r="http://schemas.openxmlformats.org/officeDocument/2006/relationships">
  <sheetPr>
    <pageSetUpPr fitToPage="1"/>
  </sheetPr>
  <dimension ref="A1:T45"/>
  <sheetViews>
    <sheetView zoomScale="90" zoomScaleNormal="90" workbookViewId="0" topLeftCell="A1">
      <selection activeCell="B44" sqref="B44"/>
    </sheetView>
  </sheetViews>
  <sheetFormatPr defaultColWidth="9.140625" defaultRowHeight="12.75"/>
  <cols>
    <col min="1" max="1" width="5.7109375" style="174" customWidth="1"/>
    <col min="2" max="2" width="48.7109375" style="175" customWidth="1"/>
    <col min="3" max="3" width="10.7109375" style="175" customWidth="1"/>
    <col min="4" max="8" width="9.7109375" style="175" customWidth="1"/>
    <col min="9" max="9" width="10.7109375" style="175" customWidth="1"/>
    <col min="10" max="16384" width="9.140625" style="175" customWidth="1"/>
  </cols>
  <sheetData>
    <row r="1" s="172" customFormat="1" ht="12.75" customHeight="1">
      <c r="A1" s="171" t="s">
        <v>705</v>
      </c>
    </row>
    <row r="2" s="172" customFormat="1" ht="12.75" customHeight="1">
      <c r="A2" s="173" t="s">
        <v>720</v>
      </c>
    </row>
    <row r="3" s="172" customFormat="1" ht="12.75" customHeight="1">
      <c r="A3" s="173" t="s">
        <v>234</v>
      </c>
    </row>
    <row r="4" spans="14:20" ht="12.75" customHeight="1">
      <c r="N4" s="172"/>
      <c r="O4" s="172"/>
      <c r="P4" s="200"/>
      <c r="Q4" s="200"/>
      <c r="R4" s="200"/>
      <c r="S4" s="203"/>
      <c r="T4" s="201"/>
    </row>
    <row r="5" ht="12.75" customHeight="1">
      <c r="A5" s="355" t="s">
        <v>519</v>
      </c>
    </row>
    <row r="6" spans="1:9" ht="12.75" customHeight="1">
      <c r="A6" s="177"/>
      <c r="B6" s="178"/>
      <c r="C6" s="179" t="s">
        <v>763</v>
      </c>
      <c r="D6" s="107" t="s">
        <v>200</v>
      </c>
      <c r="E6" s="180"/>
      <c r="F6" s="180"/>
      <c r="G6" s="181"/>
      <c r="H6" s="182"/>
      <c r="I6" s="183" t="s">
        <v>763</v>
      </c>
    </row>
    <row r="7" spans="1:9" ht="12.75" customHeight="1">
      <c r="A7" s="184"/>
      <c r="B7" s="185"/>
      <c r="C7" s="90" t="s">
        <v>162</v>
      </c>
      <c r="D7" s="101" t="s">
        <v>212</v>
      </c>
      <c r="E7" s="115" t="s">
        <v>202</v>
      </c>
      <c r="F7" s="115" t="s">
        <v>201</v>
      </c>
      <c r="G7" s="115" t="s">
        <v>222</v>
      </c>
      <c r="H7" s="186" t="s">
        <v>214</v>
      </c>
      <c r="I7" s="90" t="s">
        <v>162</v>
      </c>
    </row>
    <row r="8" spans="1:9" ht="12.75" customHeight="1">
      <c r="A8" s="184"/>
      <c r="B8" s="185"/>
      <c r="C8" s="90">
        <v>2006</v>
      </c>
      <c r="D8" s="101" t="s">
        <v>213</v>
      </c>
      <c r="E8" s="115" t="s">
        <v>204</v>
      </c>
      <c r="F8" s="115" t="s">
        <v>203</v>
      </c>
      <c r="G8" s="115" t="s">
        <v>207</v>
      </c>
      <c r="H8" s="186" t="s">
        <v>215</v>
      </c>
      <c r="I8" s="90">
        <v>2005</v>
      </c>
    </row>
    <row r="9" spans="1:9" ht="12.75" customHeight="1">
      <c r="A9" s="187"/>
      <c r="B9" s="188"/>
      <c r="C9" s="189" t="s">
        <v>780</v>
      </c>
      <c r="D9" s="101"/>
      <c r="E9" s="115" t="s">
        <v>206</v>
      </c>
      <c r="F9" s="115" t="s">
        <v>205</v>
      </c>
      <c r="G9" s="115" t="s">
        <v>11</v>
      </c>
      <c r="H9" s="186" t="s">
        <v>216</v>
      </c>
      <c r="I9" s="189" t="s">
        <v>144</v>
      </c>
    </row>
    <row r="10" spans="1:9" ht="12.75" customHeight="1">
      <c r="A10" s="190"/>
      <c r="B10" s="191"/>
      <c r="C10" s="192"/>
      <c r="D10" s="233"/>
      <c r="E10" s="234"/>
      <c r="F10" s="234"/>
      <c r="G10" s="234"/>
      <c r="H10" s="235"/>
      <c r="I10" s="195"/>
    </row>
    <row r="11" spans="1:9" s="202" customFormat="1" ht="12.75" customHeight="1">
      <c r="A11" s="196" t="s">
        <v>146</v>
      </c>
      <c r="B11" s="197"/>
      <c r="C11" s="198">
        <v>4270</v>
      </c>
      <c r="D11" s="199">
        <v>33.52086263478669</v>
      </c>
      <c r="E11" s="200">
        <v>46.15564932020628</v>
      </c>
      <c r="F11" s="200">
        <v>45.92123769338959</v>
      </c>
      <c r="G11" s="200">
        <v>21.026722925457104</v>
      </c>
      <c r="H11" s="200">
        <v>37.6699484294421</v>
      </c>
      <c r="I11" s="201">
        <v>4560</v>
      </c>
    </row>
    <row r="12" spans="1:9" s="202" customFormat="1" ht="12.75" customHeight="1">
      <c r="A12" s="391"/>
      <c r="B12" s="392"/>
      <c r="C12" s="393"/>
      <c r="D12" s="394"/>
      <c r="E12" s="395"/>
      <c r="F12" s="395"/>
      <c r="G12" s="395"/>
      <c r="H12" s="397"/>
      <c r="I12" s="396"/>
    </row>
    <row r="13" spans="1:9" s="202" customFormat="1" ht="12.75" customHeight="1">
      <c r="A13" s="196"/>
      <c r="B13" s="197"/>
      <c r="C13" s="198"/>
      <c r="D13" s="199"/>
      <c r="E13" s="200"/>
      <c r="F13" s="200"/>
      <c r="G13" s="200"/>
      <c r="H13" s="203"/>
      <c r="I13" s="201"/>
    </row>
    <row r="14" spans="1:9" s="202" customFormat="1" ht="12.75" customHeight="1">
      <c r="A14" s="204" t="s">
        <v>241</v>
      </c>
      <c r="B14" s="205"/>
      <c r="C14" s="206">
        <v>1800</v>
      </c>
      <c r="D14" s="207">
        <v>33.12917594654788</v>
      </c>
      <c r="E14" s="208">
        <v>51.7260579064588</v>
      </c>
      <c r="F14" s="208">
        <v>45.37861915367483</v>
      </c>
      <c r="G14" s="208">
        <v>13.697104677060135</v>
      </c>
      <c r="H14" s="209">
        <v>37.8619153674833</v>
      </c>
      <c r="I14" s="210">
        <v>2370</v>
      </c>
    </row>
    <row r="15" spans="1:9" s="191" customFormat="1" ht="12.75" customHeight="1">
      <c r="A15" s="196"/>
      <c r="B15" s="197"/>
      <c r="C15" s="211"/>
      <c r="D15" s="212"/>
      <c r="E15" s="213"/>
      <c r="F15" s="213"/>
      <c r="G15" s="213"/>
      <c r="H15" s="214"/>
      <c r="I15" s="215"/>
    </row>
    <row r="16" spans="1:9" s="216" customFormat="1" ht="12.75" customHeight="1">
      <c r="A16" s="196" t="s">
        <v>755</v>
      </c>
      <c r="B16" s="197"/>
      <c r="C16" s="198">
        <v>730</v>
      </c>
      <c r="D16" s="199">
        <v>46.59400544959128</v>
      </c>
      <c r="E16" s="200">
        <v>34.468664850136236</v>
      </c>
      <c r="F16" s="200">
        <v>42.915531335149865</v>
      </c>
      <c r="G16" s="200">
        <v>5.5858310626703</v>
      </c>
      <c r="H16" s="203">
        <v>24.52316076294278</v>
      </c>
      <c r="I16" s="201">
        <v>820</v>
      </c>
    </row>
    <row r="17" spans="1:9" s="202" customFormat="1" ht="12.75" customHeight="1">
      <c r="A17" s="217" t="s">
        <v>237</v>
      </c>
      <c r="B17" s="218" t="s">
        <v>238</v>
      </c>
      <c r="C17" s="211">
        <v>170</v>
      </c>
      <c r="D17" s="212">
        <v>39.053254437869825</v>
      </c>
      <c r="E17" s="213">
        <v>0</v>
      </c>
      <c r="F17" s="213">
        <v>84.02366863905326</v>
      </c>
      <c r="G17" s="213">
        <v>7.100591715976331</v>
      </c>
      <c r="H17" s="214">
        <v>0</v>
      </c>
      <c r="I17" s="215" t="s">
        <v>276</v>
      </c>
    </row>
    <row r="18" spans="1:9" ht="12.75" customHeight="1">
      <c r="A18" s="217" t="s">
        <v>536</v>
      </c>
      <c r="B18" s="218" t="s">
        <v>545</v>
      </c>
      <c r="C18" s="211">
        <v>110</v>
      </c>
      <c r="D18" s="212">
        <v>29.245283018867923</v>
      </c>
      <c r="E18" s="213">
        <v>53.77358490566038</v>
      </c>
      <c r="F18" s="213">
        <v>1.8867924528301887</v>
      </c>
      <c r="G18" s="213">
        <v>0</v>
      </c>
      <c r="H18" s="214">
        <v>87.73584905660378</v>
      </c>
      <c r="I18" s="215">
        <v>80</v>
      </c>
    </row>
    <row r="19" spans="1:9" ht="12.75" customHeight="1">
      <c r="A19" s="217" t="s">
        <v>537</v>
      </c>
      <c r="B19" s="218" t="s">
        <v>612</v>
      </c>
      <c r="C19" s="211">
        <v>100</v>
      </c>
      <c r="D19" s="212">
        <v>89.69072164948454</v>
      </c>
      <c r="E19" s="213">
        <v>51.546391752577314</v>
      </c>
      <c r="F19" s="213">
        <v>1.0309278350515463</v>
      </c>
      <c r="G19" s="213">
        <v>0</v>
      </c>
      <c r="H19" s="214">
        <v>1.0309278350515463</v>
      </c>
      <c r="I19" s="215">
        <v>150</v>
      </c>
    </row>
    <row r="20" spans="1:9" ht="12.75" customHeight="1">
      <c r="A20" s="217" t="s">
        <v>538</v>
      </c>
      <c r="B20" s="218" t="s">
        <v>546</v>
      </c>
      <c r="C20" s="211">
        <v>70</v>
      </c>
      <c r="D20" s="212">
        <v>52.054794520547944</v>
      </c>
      <c r="E20" s="213">
        <v>27.397260273972602</v>
      </c>
      <c r="F20" s="213">
        <v>27.397260273972602</v>
      </c>
      <c r="G20" s="213">
        <v>10.95890410958904</v>
      </c>
      <c r="H20" s="214">
        <v>56.16438356164384</v>
      </c>
      <c r="I20" s="215">
        <v>50</v>
      </c>
    </row>
    <row r="21" spans="1:9" ht="12.75" customHeight="1">
      <c r="A21" s="217" t="s">
        <v>539</v>
      </c>
      <c r="B21" s="218" t="s">
        <v>547</v>
      </c>
      <c r="C21" s="211">
        <v>60</v>
      </c>
      <c r="D21" s="212">
        <v>42.3728813559322</v>
      </c>
      <c r="E21" s="213">
        <v>23.728813559322035</v>
      </c>
      <c r="F21" s="213">
        <v>49.152542372881356</v>
      </c>
      <c r="G21" s="213">
        <v>0</v>
      </c>
      <c r="H21" s="214">
        <v>0</v>
      </c>
      <c r="I21" s="215">
        <v>60</v>
      </c>
    </row>
    <row r="22" spans="1:9" ht="12.75" customHeight="1">
      <c r="A22" s="217" t="s">
        <v>768</v>
      </c>
      <c r="B22" s="218" t="s">
        <v>211</v>
      </c>
      <c r="C22" s="211">
        <v>230</v>
      </c>
      <c r="D22" s="212">
        <v>41.30434782608695</v>
      </c>
      <c r="E22" s="213">
        <v>48.69565217391305</v>
      </c>
      <c r="F22" s="213">
        <v>52.60869565217391</v>
      </c>
      <c r="G22" s="213">
        <v>9.130434782608695</v>
      </c>
      <c r="H22" s="214">
        <v>19.565217391304348</v>
      </c>
      <c r="I22" s="215">
        <v>480</v>
      </c>
    </row>
    <row r="23" spans="1:9" ht="12.75" customHeight="1">
      <c r="A23" s="217"/>
      <c r="B23" s="218"/>
      <c r="C23" s="211"/>
      <c r="D23" s="212"/>
      <c r="E23" s="213"/>
      <c r="F23" s="213"/>
      <c r="G23" s="213"/>
      <c r="H23" s="214"/>
      <c r="I23" s="215"/>
    </row>
    <row r="24" spans="1:9" ht="12.75" customHeight="1">
      <c r="A24" s="196" t="s">
        <v>235</v>
      </c>
      <c r="B24" s="218"/>
      <c r="C24" s="211"/>
      <c r="D24" s="212"/>
      <c r="E24" s="213"/>
      <c r="F24" s="213"/>
      <c r="G24" s="213"/>
      <c r="H24" s="214"/>
      <c r="I24" s="215"/>
    </row>
    <row r="25" spans="1:9" ht="12.75" customHeight="1">
      <c r="A25" s="196" t="s">
        <v>236</v>
      </c>
      <c r="B25" s="218"/>
      <c r="C25" s="198">
        <v>590</v>
      </c>
      <c r="D25" s="199">
        <v>27.45762711864407</v>
      </c>
      <c r="E25" s="200">
        <v>58.8135593220339</v>
      </c>
      <c r="F25" s="200">
        <v>44.91525423728814</v>
      </c>
      <c r="G25" s="200">
        <v>17.966101694915253</v>
      </c>
      <c r="H25" s="203">
        <v>45.2542372881356</v>
      </c>
      <c r="I25" s="201">
        <v>750</v>
      </c>
    </row>
    <row r="26" spans="1:9" ht="12.75" customHeight="1">
      <c r="A26" s="217" t="s">
        <v>239</v>
      </c>
      <c r="B26" s="218" t="s">
        <v>240</v>
      </c>
      <c r="C26" s="211">
        <v>190</v>
      </c>
      <c r="D26" s="212">
        <v>25.789473684210527</v>
      </c>
      <c r="E26" s="213">
        <v>53.68421052631579</v>
      </c>
      <c r="F26" s="213">
        <v>52.63157894736842</v>
      </c>
      <c r="G26" s="213">
        <v>9.473684210526317</v>
      </c>
      <c r="H26" s="214">
        <v>69.47368421052632</v>
      </c>
      <c r="I26" s="215">
        <v>160</v>
      </c>
    </row>
    <row r="27" spans="1:9" ht="12.75" customHeight="1">
      <c r="A27" s="217" t="s">
        <v>540</v>
      </c>
      <c r="B27" s="218" t="s">
        <v>548</v>
      </c>
      <c r="C27" s="211">
        <v>40</v>
      </c>
      <c r="D27" s="212">
        <v>37.2093023255814</v>
      </c>
      <c r="E27" s="213">
        <v>60.46511627906976</v>
      </c>
      <c r="F27" s="213">
        <v>37.2093023255814</v>
      </c>
      <c r="G27" s="213">
        <v>37.2093023255814</v>
      </c>
      <c r="H27" s="214">
        <v>37.2093023255814</v>
      </c>
      <c r="I27" s="215">
        <v>20</v>
      </c>
    </row>
    <row r="28" spans="1:9" ht="12.75" customHeight="1">
      <c r="A28" s="217" t="s">
        <v>541</v>
      </c>
      <c r="B28" s="218" t="s">
        <v>549</v>
      </c>
      <c r="C28" s="211">
        <v>40</v>
      </c>
      <c r="D28" s="212">
        <v>0</v>
      </c>
      <c r="E28" s="213">
        <v>91.8918918918919</v>
      </c>
      <c r="F28" s="213">
        <v>5.405405405405405</v>
      </c>
      <c r="G28" s="213">
        <v>0</v>
      </c>
      <c r="H28" s="214">
        <v>5.405405405405405</v>
      </c>
      <c r="I28" s="215" t="s">
        <v>276</v>
      </c>
    </row>
    <row r="29" spans="1:9" ht="12.75" customHeight="1">
      <c r="A29" s="217" t="s">
        <v>653</v>
      </c>
      <c r="B29" s="218" t="s">
        <v>654</v>
      </c>
      <c r="C29" s="211">
        <v>30</v>
      </c>
      <c r="D29" s="212">
        <v>61.76470588235294</v>
      </c>
      <c r="E29" s="213">
        <v>32.35294117647059</v>
      </c>
      <c r="F29" s="213">
        <v>67.64705882352942</v>
      </c>
      <c r="G29" s="213">
        <v>50</v>
      </c>
      <c r="H29" s="214">
        <v>50</v>
      </c>
      <c r="I29" s="215">
        <v>100</v>
      </c>
    </row>
    <row r="30" spans="1:9" ht="12.75" customHeight="1">
      <c r="A30" s="217" t="s">
        <v>542</v>
      </c>
      <c r="B30" s="218" t="s">
        <v>550</v>
      </c>
      <c r="C30" s="211">
        <v>30</v>
      </c>
      <c r="D30" s="212">
        <v>3.571428571428571</v>
      </c>
      <c r="E30" s="213">
        <v>85.71428571428571</v>
      </c>
      <c r="F30" s="213">
        <v>53.57142857142857</v>
      </c>
      <c r="G30" s="213">
        <v>3.571428571428571</v>
      </c>
      <c r="H30" s="214">
        <v>35.714285714285715</v>
      </c>
      <c r="I30" s="215">
        <v>170</v>
      </c>
    </row>
    <row r="31" spans="1:9" s="202" customFormat="1" ht="12.75" customHeight="1">
      <c r="A31" s="217" t="s">
        <v>768</v>
      </c>
      <c r="B31" s="218" t="s">
        <v>211</v>
      </c>
      <c r="C31" s="211">
        <v>260</v>
      </c>
      <c r="D31" s="212">
        <v>29.069767441860467</v>
      </c>
      <c r="E31" s="213">
        <v>58.139534883720934</v>
      </c>
      <c r="F31" s="213">
        <v>42.248062015503876</v>
      </c>
      <c r="G31" s="213">
        <v>20.930232558139537</v>
      </c>
      <c r="H31" s="214">
        <v>34.883720930232556</v>
      </c>
      <c r="I31" s="215">
        <v>280</v>
      </c>
    </row>
    <row r="32" spans="1:9" s="202" customFormat="1" ht="12.75" customHeight="1">
      <c r="A32" s="217"/>
      <c r="B32" s="218"/>
      <c r="C32" s="211"/>
      <c r="D32" s="212"/>
      <c r="E32" s="213"/>
      <c r="F32" s="213"/>
      <c r="G32" s="213"/>
      <c r="H32" s="214"/>
      <c r="I32" s="215"/>
    </row>
    <row r="33" spans="1:9" s="202" customFormat="1" ht="12.75" customHeight="1">
      <c r="A33" s="196" t="s">
        <v>242</v>
      </c>
      <c r="B33" s="218"/>
      <c r="C33" s="198">
        <v>470</v>
      </c>
      <c r="D33" s="199">
        <v>19.279661016949152</v>
      </c>
      <c r="E33" s="200">
        <v>69.70338983050848</v>
      </c>
      <c r="F33" s="200">
        <v>49.78813559322034</v>
      </c>
      <c r="G33" s="200">
        <v>20.97457627118644</v>
      </c>
      <c r="H33" s="203">
        <v>49.36440677966102</v>
      </c>
      <c r="I33" s="201">
        <v>800</v>
      </c>
    </row>
    <row r="34" spans="1:9" s="202" customFormat="1" ht="12.75" customHeight="1">
      <c r="A34" s="217" t="s">
        <v>543</v>
      </c>
      <c r="B34" s="218" t="s">
        <v>551</v>
      </c>
      <c r="C34" s="211">
        <v>150</v>
      </c>
      <c r="D34" s="212">
        <v>16.89189189189189</v>
      </c>
      <c r="E34" s="213">
        <v>47.97297297297297</v>
      </c>
      <c r="F34" s="213">
        <v>85.13513513513513</v>
      </c>
      <c r="G34" s="213">
        <v>45.27027027027027</v>
      </c>
      <c r="H34" s="214">
        <v>83.78378378378379</v>
      </c>
      <c r="I34" s="215">
        <v>220</v>
      </c>
    </row>
    <row r="35" spans="1:9" s="202" customFormat="1" ht="12.75" customHeight="1">
      <c r="A35" s="217" t="s">
        <v>645</v>
      </c>
      <c r="B35" s="218" t="s">
        <v>552</v>
      </c>
      <c r="C35" s="211">
        <v>140</v>
      </c>
      <c r="D35" s="212">
        <v>37.5</v>
      </c>
      <c r="E35" s="213">
        <v>80.14705882352942</v>
      </c>
      <c r="F35" s="213">
        <v>56.61764705882353</v>
      </c>
      <c r="G35" s="213">
        <v>16.176470588235293</v>
      </c>
      <c r="H35" s="214">
        <v>46.32352941176471</v>
      </c>
      <c r="I35" s="215">
        <v>350</v>
      </c>
    </row>
    <row r="36" spans="1:9" s="202" customFormat="1" ht="12.75" customHeight="1">
      <c r="A36" s="217" t="s">
        <v>646</v>
      </c>
      <c r="B36" s="218" t="s">
        <v>758</v>
      </c>
      <c r="C36" s="211">
        <v>110</v>
      </c>
      <c r="D36" s="212">
        <v>10</v>
      </c>
      <c r="E36" s="213">
        <v>89.0909090909091</v>
      </c>
      <c r="F36" s="213">
        <v>10.909090909090908</v>
      </c>
      <c r="G36" s="213">
        <v>8.181818181818182</v>
      </c>
      <c r="H36" s="214">
        <v>0.9090909090909091</v>
      </c>
      <c r="I36" s="215">
        <v>50</v>
      </c>
    </row>
    <row r="37" spans="1:9" s="202" customFormat="1" ht="12.75" customHeight="1">
      <c r="A37" s="217" t="s">
        <v>544</v>
      </c>
      <c r="B37" s="218" t="s">
        <v>553</v>
      </c>
      <c r="C37" s="211">
        <v>30</v>
      </c>
      <c r="D37" s="212">
        <v>14.285714285714285</v>
      </c>
      <c r="E37" s="213">
        <v>50</v>
      </c>
      <c r="F37" s="213">
        <v>57.14285714285714</v>
      </c>
      <c r="G37" s="213">
        <v>0</v>
      </c>
      <c r="H37" s="214">
        <v>96.42857142857143</v>
      </c>
      <c r="I37" s="215">
        <v>30</v>
      </c>
    </row>
    <row r="38" spans="1:9" s="202" customFormat="1" ht="12.75" customHeight="1">
      <c r="A38" s="217" t="s">
        <v>768</v>
      </c>
      <c r="B38" s="218" t="s">
        <v>211</v>
      </c>
      <c r="C38" s="211">
        <v>50</v>
      </c>
      <c r="D38" s="212">
        <v>0</v>
      </c>
      <c r="E38" s="213">
        <v>74</v>
      </c>
      <c r="F38" s="213">
        <v>8</v>
      </c>
      <c r="G38" s="213">
        <v>2</v>
      </c>
      <c r="H38" s="214">
        <v>36</v>
      </c>
      <c r="I38" s="215">
        <v>150</v>
      </c>
    </row>
    <row r="39" spans="1:9" ht="9.75" customHeight="1">
      <c r="A39" s="224"/>
      <c r="B39" s="225"/>
      <c r="C39" s="229"/>
      <c r="D39" s="226"/>
      <c r="E39" s="227"/>
      <c r="F39" s="227"/>
      <c r="G39" s="227"/>
      <c r="H39" s="228"/>
      <c r="I39" s="229"/>
    </row>
    <row r="40" ht="9.75" customHeight="1"/>
    <row r="41" ht="12.75" customHeight="1">
      <c r="A41" s="175" t="s">
        <v>701</v>
      </c>
    </row>
    <row r="42" ht="10.5">
      <c r="A42" s="174" t="s">
        <v>702</v>
      </c>
    </row>
    <row r="43" ht="10.5">
      <c r="A43" s="230" t="s">
        <v>223</v>
      </c>
    </row>
    <row r="44" ht="12.75" customHeight="1">
      <c r="A44" s="230" t="s">
        <v>155</v>
      </c>
    </row>
    <row r="45" ht="12.75" customHeight="1">
      <c r="A45" s="526" t="s">
        <v>58</v>
      </c>
    </row>
    <row r="46" ht="12.75" customHeight="1"/>
    <row r="47" ht="12.75" customHeight="1"/>
    <row r="48" ht="12.75" customHeight="1"/>
    <row r="49" ht="12.75" customHeight="1"/>
    <row r="50" ht="12.75" customHeight="1"/>
  </sheetData>
  <printOptions horizontalCentered="1"/>
  <pageMargins left="0.3937007874015748" right="0.31496062992125984" top="0.5905511811023623" bottom="0.3937007874015748" header="0.5118110236220472" footer="0.5118110236220472"/>
  <pageSetup fitToHeight="1" fitToWidth="1" horizontalDpi="1200" verticalDpi="1200" orientation="portrait" paperSize="9" scale="79" r:id="rId1"/>
</worksheet>
</file>

<file path=xl/worksheets/sheet23.xml><?xml version="1.0" encoding="utf-8"?>
<worksheet xmlns="http://schemas.openxmlformats.org/spreadsheetml/2006/main" xmlns:r="http://schemas.openxmlformats.org/officeDocument/2006/relationships">
  <sheetPr>
    <pageSetUpPr fitToPage="1"/>
  </sheetPr>
  <dimension ref="A3:M243"/>
  <sheetViews>
    <sheetView workbookViewId="0" topLeftCell="A23">
      <selection activeCell="H29" sqref="H29"/>
    </sheetView>
  </sheetViews>
  <sheetFormatPr defaultColWidth="9.140625" defaultRowHeight="12.75"/>
  <cols>
    <col min="1" max="16384" width="9.140625" style="102" customWidth="1"/>
  </cols>
  <sheetData>
    <row r="3" spans="1:13" s="151" customFormat="1" ht="19.5">
      <c r="A3" s="47"/>
      <c r="B3" s="169"/>
      <c r="C3" s="169"/>
      <c r="D3" s="169"/>
      <c r="E3" s="37"/>
      <c r="F3" s="37"/>
      <c r="G3" s="37"/>
      <c r="H3" s="37"/>
      <c r="I3" s="37"/>
      <c r="J3" s="37"/>
      <c r="K3" s="37"/>
      <c r="L3" s="37"/>
      <c r="M3" s="37"/>
    </row>
    <row r="32" spans="3:11" ht="22.5">
      <c r="C32" s="170" t="s">
        <v>198</v>
      </c>
      <c r="D32" s="46"/>
      <c r="E32" s="46"/>
      <c r="F32" s="46"/>
      <c r="G32" s="46"/>
      <c r="H32" s="46"/>
      <c r="I32" s="46"/>
      <c r="J32" s="46"/>
      <c r="K32" s="46"/>
    </row>
    <row r="33" spans="3:11" ht="57" customHeight="1">
      <c r="C33" s="857" t="s">
        <v>243</v>
      </c>
      <c r="D33" s="857"/>
      <c r="E33" s="857"/>
      <c r="F33" s="857"/>
      <c r="G33" s="857"/>
      <c r="H33" s="857"/>
      <c r="I33" s="857"/>
      <c r="J33" s="857"/>
      <c r="K33" s="857"/>
    </row>
    <row r="241" ht="12.75">
      <c r="A241" s="102" t="s">
        <v>295</v>
      </c>
    </row>
    <row r="242" ht="12.75">
      <c r="A242" s="102" t="s">
        <v>296</v>
      </c>
    </row>
    <row r="243" ht="12.75">
      <c r="A243" s="102" t="s">
        <v>154</v>
      </c>
    </row>
  </sheetData>
  <mergeCells count="1">
    <mergeCell ref="C33:K33"/>
  </mergeCell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91" r:id="rId1"/>
</worksheet>
</file>

<file path=xl/worksheets/sheet24.xml><?xml version="1.0" encoding="utf-8"?>
<worksheet xmlns="http://schemas.openxmlformats.org/spreadsheetml/2006/main" xmlns:r="http://schemas.openxmlformats.org/officeDocument/2006/relationships">
  <sheetPr>
    <pageSetUpPr fitToPage="1"/>
  </sheetPr>
  <dimension ref="A1:L66"/>
  <sheetViews>
    <sheetView zoomScale="90" zoomScaleNormal="90" workbookViewId="0" topLeftCell="A1">
      <selection activeCell="A1" sqref="A1"/>
    </sheetView>
  </sheetViews>
  <sheetFormatPr defaultColWidth="9.140625" defaultRowHeight="13.5" customHeight="1"/>
  <cols>
    <col min="1" max="1" width="26.7109375" style="239" customWidth="1"/>
    <col min="2" max="2" width="11.7109375" style="239" customWidth="1"/>
    <col min="3" max="3" width="11.7109375" style="240" customWidth="1"/>
    <col min="4" max="6" width="12.7109375" style="175" customWidth="1"/>
    <col min="7" max="8" width="11.7109375" style="175" customWidth="1"/>
    <col min="9" max="10" width="10.8515625" style="175" customWidth="1"/>
    <col min="11" max="12" width="12.57421875" style="175" customWidth="1"/>
    <col min="13" max="13" width="9.140625" style="175" customWidth="1"/>
    <col min="14" max="14" width="9.28125" style="175" customWidth="1"/>
    <col min="15" max="16384" width="9.140625" style="175" customWidth="1"/>
  </cols>
  <sheetData>
    <row r="1" spans="1:3" s="172" customFormat="1" ht="13.5" customHeight="1">
      <c r="A1" s="237" t="s">
        <v>221</v>
      </c>
      <c r="B1" s="237"/>
      <c r="C1" s="238"/>
    </row>
    <row r="2" spans="1:3" s="172" customFormat="1" ht="13.5" customHeight="1">
      <c r="A2" s="237" t="s">
        <v>721</v>
      </c>
      <c r="B2" s="237"/>
      <c r="C2" s="238"/>
    </row>
    <row r="3" spans="1:3" s="172" customFormat="1" ht="13.5" customHeight="1">
      <c r="A3" s="237" t="s">
        <v>627</v>
      </c>
      <c r="B3" s="237"/>
      <c r="C3" s="238"/>
    </row>
    <row r="4" spans="4:12" ht="13.5" customHeight="1">
      <c r="D4" s="176"/>
      <c r="E4" s="176"/>
      <c r="F4" s="176"/>
      <c r="G4" s="241"/>
      <c r="H4" s="241"/>
      <c r="I4" s="241"/>
      <c r="J4" s="241"/>
      <c r="K4" s="241"/>
      <c r="L4" s="241"/>
    </row>
    <row r="5" spans="1:2" ht="13.5" customHeight="1">
      <c r="A5" s="445" t="s">
        <v>519</v>
      </c>
      <c r="B5" s="237"/>
    </row>
    <row r="6" spans="1:8" ht="13.5" customHeight="1">
      <c r="A6" s="242"/>
      <c r="B6" s="243" t="s">
        <v>722</v>
      </c>
      <c r="C6" s="244"/>
      <c r="D6" s="245" t="s">
        <v>628</v>
      </c>
      <c r="E6" s="180"/>
      <c r="F6" s="180"/>
      <c r="G6" s="243" t="s">
        <v>722</v>
      </c>
      <c r="H6" s="244"/>
    </row>
    <row r="7" spans="1:8" ht="13.5" customHeight="1">
      <c r="A7" s="246"/>
      <c r="B7" s="247" t="s">
        <v>244</v>
      </c>
      <c r="C7" s="248"/>
      <c r="D7" s="249" t="s">
        <v>245</v>
      </c>
      <c r="E7" s="250" t="s">
        <v>246</v>
      </c>
      <c r="F7" s="91"/>
      <c r="G7" s="247" t="s">
        <v>247</v>
      </c>
      <c r="H7" s="248"/>
    </row>
    <row r="8" spans="1:8" ht="13.5" customHeight="1">
      <c r="A8" s="246"/>
      <c r="B8" s="252" t="s">
        <v>248</v>
      </c>
      <c r="C8" s="253"/>
      <c r="D8" s="249" t="s">
        <v>656</v>
      </c>
      <c r="E8" s="444" t="s">
        <v>232</v>
      </c>
      <c r="F8" s="444" t="s">
        <v>629</v>
      </c>
      <c r="G8" s="252" t="s">
        <v>249</v>
      </c>
      <c r="H8" s="253"/>
    </row>
    <row r="9" spans="1:8" ht="13.5" customHeight="1">
      <c r="A9" s="255"/>
      <c r="B9" s="256" t="s">
        <v>780</v>
      </c>
      <c r="C9" s="257" t="s">
        <v>250</v>
      </c>
      <c r="D9" s="258" t="s">
        <v>206</v>
      </c>
      <c r="E9" s="117" t="s">
        <v>204</v>
      </c>
      <c r="F9" s="117" t="s">
        <v>204</v>
      </c>
      <c r="G9" s="256" t="s">
        <v>780</v>
      </c>
      <c r="H9" s="257" t="s">
        <v>250</v>
      </c>
    </row>
    <row r="10" spans="1:8" s="191" customFormat="1" ht="13.5" customHeight="1">
      <c r="A10" s="259"/>
      <c r="B10" s="260"/>
      <c r="C10" s="261"/>
      <c r="D10" s="262"/>
      <c r="E10" s="263"/>
      <c r="F10" s="263"/>
      <c r="G10" s="260"/>
      <c r="H10" s="261"/>
    </row>
    <row r="11" spans="1:11" s="202" customFormat="1" ht="13.5" customHeight="1">
      <c r="A11" s="264" t="s">
        <v>146</v>
      </c>
      <c r="B11" s="265">
        <v>4270</v>
      </c>
      <c r="C11" s="203">
        <v>100</v>
      </c>
      <c r="D11" s="199">
        <v>53.84435067979372</v>
      </c>
      <c r="E11" s="200">
        <v>31.598687294889828</v>
      </c>
      <c r="F11" s="200">
        <v>22.245663384903892</v>
      </c>
      <c r="G11" s="265">
        <v>4270</v>
      </c>
      <c r="H11" s="203">
        <v>100</v>
      </c>
      <c r="K11" s="175"/>
    </row>
    <row r="12" spans="1:11" s="268" customFormat="1" ht="7.5" customHeight="1">
      <c r="A12" s="264"/>
      <c r="B12" s="266"/>
      <c r="C12" s="267"/>
      <c r="D12" s="212"/>
      <c r="E12" s="213"/>
      <c r="F12" s="213"/>
      <c r="G12" s="266"/>
      <c r="H12" s="267"/>
      <c r="K12" s="175"/>
    </row>
    <row r="13" spans="1:11" s="202" customFormat="1" ht="13.5" customHeight="1">
      <c r="A13" s="259" t="s">
        <v>0</v>
      </c>
      <c r="B13" s="266">
        <v>610</v>
      </c>
      <c r="C13" s="214">
        <v>14.20534458509142</v>
      </c>
      <c r="D13" s="212">
        <v>67.98679867986799</v>
      </c>
      <c r="E13" s="213">
        <v>31.84818481848185</v>
      </c>
      <c r="F13" s="213">
        <v>36.13861386138614</v>
      </c>
      <c r="G13" s="266">
        <v>620</v>
      </c>
      <c r="H13" s="214">
        <v>14.556962025316455</v>
      </c>
      <c r="K13" s="175"/>
    </row>
    <row r="14" spans="1:11" s="268" customFormat="1" ht="7.5" customHeight="1">
      <c r="A14" s="259"/>
      <c r="B14" s="269"/>
      <c r="C14" s="222"/>
      <c r="D14" s="236"/>
      <c r="E14" s="221"/>
      <c r="F14" s="221"/>
      <c r="G14" s="269"/>
      <c r="H14" s="222"/>
      <c r="K14" s="175"/>
    </row>
    <row r="15" spans="1:11" s="268" customFormat="1" ht="13.5" customHeight="1">
      <c r="A15" s="259" t="s">
        <v>251</v>
      </c>
      <c r="B15" s="266">
        <v>1530</v>
      </c>
      <c r="C15" s="214">
        <v>35.958743553680264</v>
      </c>
      <c r="D15" s="212">
        <v>56.84485006518904</v>
      </c>
      <c r="E15" s="213">
        <v>34.15906127770534</v>
      </c>
      <c r="F15" s="213">
        <v>22.685788787483702</v>
      </c>
      <c r="G15" s="266">
        <v>1770</v>
      </c>
      <c r="H15" s="214">
        <v>41.58462259728083</v>
      </c>
      <c r="K15" s="175"/>
    </row>
    <row r="16" spans="1:11" s="268" customFormat="1" ht="7.5" customHeight="1">
      <c r="A16" s="259"/>
      <c r="B16" s="269"/>
      <c r="C16" s="222"/>
      <c r="D16" s="236"/>
      <c r="E16" s="221"/>
      <c r="F16" s="221"/>
      <c r="G16" s="269"/>
      <c r="H16" s="222"/>
      <c r="K16" s="175"/>
    </row>
    <row r="17" spans="1:8" s="275" customFormat="1" ht="13.5" customHeight="1">
      <c r="A17" s="270" t="s">
        <v>252</v>
      </c>
      <c r="B17" s="271">
        <v>250</v>
      </c>
      <c r="C17" s="272">
        <v>5.813408345053914</v>
      </c>
      <c r="D17" s="273">
        <v>93.14516129032258</v>
      </c>
      <c r="E17" s="274">
        <v>52.016129032258064</v>
      </c>
      <c r="F17" s="274">
        <v>41.12903225806452</v>
      </c>
      <c r="G17" s="271">
        <v>850</v>
      </c>
      <c r="H17" s="272">
        <v>20.018752930145336</v>
      </c>
    </row>
    <row r="18" spans="1:11" s="275" customFormat="1" ht="7.5" customHeight="1">
      <c r="A18" s="259"/>
      <c r="B18" s="269"/>
      <c r="C18" s="276"/>
      <c r="D18" s="236"/>
      <c r="E18" s="221"/>
      <c r="F18" s="221"/>
      <c r="G18" s="269"/>
      <c r="H18" s="276"/>
      <c r="K18" s="175"/>
    </row>
    <row r="19" spans="1:11" s="275" customFormat="1" ht="13.5" customHeight="1">
      <c r="A19" s="259" t="s">
        <v>657</v>
      </c>
      <c r="B19" s="266">
        <v>600</v>
      </c>
      <c r="C19" s="214">
        <v>14.017815283638068</v>
      </c>
      <c r="D19" s="212">
        <v>49.66555183946488</v>
      </c>
      <c r="E19" s="213">
        <v>18.394648829431436</v>
      </c>
      <c r="F19" s="213">
        <v>31.270903010033447</v>
      </c>
      <c r="G19" s="266">
        <v>410</v>
      </c>
      <c r="H19" s="214">
        <v>9.540553211439287</v>
      </c>
      <c r="K19" s="175"/>
    </row>
    <row r="20" spans="1:11" s="275" customFormat="1" ht="7.5" customHeight="1">
      <c r="A20" s="259"/>
      <c r="B20" s="269"/>
      <c r="C20" s="276"/>
      <c r="D20" s="236"/>
      <c r="E20" s="221"/>
      <c r="F20" s="221"/>
      <c r="G20" s="269"/>
      <c r="H20" s="276"/>
      <c r="K20" s="175"/>
    </row>
    <row r="21" spans="1:11" s="275" customFormat="1" ht="13.5" customHeight="1">
      <c r="A21" s="259" t="s">
        <v>658</v>
      </c>
      <c r="B21" s="266">
        <v>250</v>
      </c>
      <c r="C21" s="214">
        <v>5.813408345053914</v>
      </c>
      <c r="D21" s="212">
        <v>59.67741935483871</v>
      </c>
      <c r="E21" s="213">
        <v>51.20967741935484</v>
      </c>
      <c r="F21" s="213">
        <v>8.46774193548387</v>
      </c>
      <c r="G21" s="266">
        <v>750</v>
      </c>
      <c r="H21" s="214">
        <v>17.627754336615094</v>
      </c>
      <c r="K21" s="175"/>
    </row>
    <row r="22" spans="1:11" s="275" customFormat="1" ht="7.5" customHeight="1">
      <c r="A22" s="259"/>
      <c r="B22" s="269"/>
      <c r="C22" s="276"/>
      <c r="D22" s="236"/>
      <c r="E22" s="221"/>
      <c r="F22" s="221"/>
      <c r="G22" s="269"/>
      <c r="H22" s="276"/>
      <c r="K22" s="175"/>
    </row>
    <row r="23" spans="1:11" s="275" customFormat="1" ht="13.5" customHeight="1">
      <c r="A23" s="259" t="s">
        <v>265</v>
      </c>
      <c r="B23" s="266">
        <v>1280</v>
      </c>
      <c r="C23" s="214">
        <v>30.004688232536335</v>
      </c>
      <c r="D23" s="212">
        <v>44.375</v>
      </c>
      <c r="E23" s="213">
        <v>30.78125</v>
      </c>
      <c r="F23" s="213">
        <v>13.59375</v>
      </c>
      <c r="G23" s="266">
        <v>710</v>
      </c>
      <c r="H23" s="214">
        <v>16.690107829348335</v>
      </c>
      <c r="K23" s="175"/>
    </row>
    <row r="24" spans="1:8" s="172" customFormat="1" ht="7.5" customHeight="1">
      <c r="A24" s="259"/>
      <c r="B24" s="269"/>
      <c r="C24" s="276"/>
      <c r="D24" s="236"/>
      <c r="E24" s="221"/>
      <c r="F24" s="221"/>
      <c r="G24" s="269"/>
      <c r="H24" s="276"/>
    </row>
    <row r="25" spans="1:8" s="172" customFormat="1" ht="7.5" customHeight="1">
      <c r="A25" s="264"/>
      <c r="B25" s="277"/>
      <c r="C25" s="276"/>
      <c r="D25" s="236"/>
      <c r="E25" s="221"/>
      <c r="F25" s="221"/>
      <c r="G25" s="277"/>
      <c r="H25" s="276"/>
    </row>
    <row r="26" spans="1:8" s="172" customFormat="1" ht="7.5" customHeight="1">
      <c r="A26" s="278"/>
      <c r="B26" s="279"/>
      <c r="C26" s="280"/>
      <c r="D26" s="281"/>
      <c r="E26" s="282"/>
      <c r="F26" s="282"/>
      <c r="G26" s="279"/>
      <c r="H26" s="280"/>
    </row>
    <row r="27" spans="1:8" s="172" customFormat="1" ht="12.75">
      <c r="A27" s="264" t="s">
        <v>624</v>
      </c>
      <c r="B27" s="265">
        <v>1640</v>
      </c>
      <c r="C27" s="203">
        <v>100</v>
      </c>
      <c r="D27" s="199">
        <v>51.00794135613928</v>
      </c>
      <c r="E27" s="200">
        <v>18.32620647525962</v>
      </c>
      <c r="F27" s="200">
        <v>32.68173488087966</v>
      </c>
      <c r="G27" s="265">
        <v>1640</v>
      </c>
      <c r="H27" s="203">
        <v>100</v>
      </c>
    </row>
    <row r="28" spans="1:11" s="283" customFormat="1" ht="7.5" customHeight="1">
      <c r="A28" s="264"/>
      <c r="B28" s="266"/>
      <c r="C28" s="267"/>
      <c r="D28" s="212"/>
      <c r="E28" s="213"/>
      <c r="F28" s="213"/>
      <c r="G28" s="266"/>
      <c r="H28" s="267"/>
      <c r="K28" s="191"/>
    </row>
    <row r="29" spans="1:11" s="284" customFormat="1" ht="13.5" customHeight="1">
      <c r="A29" s="259" t="s">
        <v>0</v>
      </c>
      <c r="B29" s="266">
        <v>100</v>
      </c>
      <c r="C29" s="214">
        <v>5.9865607819181434</v>
      </c>
      <c r="D29" s="212">
        <v>71.42857142857143</v>
      </c>
      <c r="E29" s="213">
        <v>26.53061224489796</v>
      </c>
      <c r="F29" s="213">
        <v>44.89795918367347</v>
      </c>
      <c r="G29" s="266">
        <v>110</v>
      </c>
      <c r="H29" s="214">
        <v>6.414172266340867</v>
      </c>
      <c r="K29" s="191"/>
    </row>
    <row r="30" spans="1:11" s="284" customFormat="1" ht="7.5" customHeight="1">
      <c r="A30" s="259"/>
      <c r="B30" s="269"/>
      <c r="C30" s="222"/>
      <c r="D30" s="236"/>
      <c r="E30" s="191"/>
      <c r="F30" s="191"/>
      <c r="G30" s="269"/>
      <c r="H30" s="222"/>
      <c r="K30" s="191"/>
    </row>
    <row r="31" spans="1:11" s="284" customFormat="1" ht="13.5" customHeight="1">
      <c r="A31" s="259" t="s">
        <v>251</v>
      </c>
      <c r="B31" s="266">
        <v>510</v>
      </c>
      <c r="C31" s="214">
        <v>31.21563836285889</v>
      </c>
      <c r="D31" s="212">
        <v>61.64383561643836</v>
      </c>
      <c r="E31" s="213">
        <v>18.395303326810176</v>
      </c>
      <c r="F31" s="213">
        <v>43.24853228962818</v>
      </c>
      <c r="G31" s="266">
        <v>650</v>
      </c>
      <c r="H31" s="214">
        <v>39.89004276114844</v>
      </c>
      <c r="K31" s="191"/>
    </row>
    <row r="32" spans="1:11" s="284" customFormat="1" ht="7.5" customHeight="1">
      <c r="A32" s="259"/>
      <c r="B32" s="269"/>
      <c r="C32" s="222"/>
      <c r="D32" s="236"/>
      <c r="E32" s="191"/>
      <c r="F32" s="191"/>
      <c r="G32" s="269"/>
      <c r="H32" s="222"/>
      <c r="K32" s="191"/>
    </row>
    <row r="33" spans="1:8" s="283" customFormat="1" ht="13.5" customHeight="1">
      <c r="A33" s="270" t="s">
        <v>252</v>
      </c>
      <c r="B33" s="271">
        <v>100</v>
      </c>
      <c r="C33" s="272">
        <v>6.353084911423336</v>
      </c>
      <c r="D33" s="273">
        <v>86.53846153846155</v>
      </c>
      <c r="E33" s="274">
        <v>3.8461538461538463</v>
      </c>
      <c r="F33" s="274">
        <v>82.6923076923077</v>
      </c>
      <c r="G33" s="271">
        <v>320</v>
      </c>
      <c r="H33" s="272">
        <v>19.670128283445326</v>
      </c>
    </row>
    <row r="34" spans="1:11" s="283" customFormat="1" ht="7.5" customHeight="1">
      <c r="A34" s="259"/>
      <c r="B34" s="269"/>
      <c r="C34" s="276"/>
      <c r="D34" s="236"/>
      <c r="E34" s="191"/>
      <c r="F34" s="191"/>
      <c r="G34" s="269"/>
      <c r="H34" s="276"/>
      <c r="K34" s="191"/>
    </row>
    <row r="35" spans="1:11" s="283" customFormat="1" ht="13.5" customHeight="1">
      <c r="A35" s="259" t="s">
        <v>657</v>
      </c>
      <c r="B35" s="266">
        <v>240</v>
      </c>
      <c r="C35" s="214">
        <v>14.538790470372634</v>
      </c>
      <c r="D35" s="212">
        <v>64.28571428571429</v>
      </c>
      <c r="E35" s="213">
        <v>7.142857142857142</v>
      </c>
      <c r="F35" s="213">
        <v>57.14285714285714</v>
      </c>
      <c r="G35" s="266">
        <v>140</v>
      </c>
      <c r="H35" s="214">
        <v>8.368967623701893</v>
      </c>
      <c r="K35" s="191"/>
    </row>
    <row r="36" spans="1:11" s="283" customFormat="1" ht="7.5" customHeight="1">
      <c r="A36" s="259"/>
      <c r="B36" s="269"/>
      <c r="C36" s="214"/>
      <c r="D36" s="236"/>
      <c r="E36" s="191"/>
      <c r="F36" s="191"/>
      <c r="G36" s="269"/>
      <c r="H36" s="214"/>
      <c r="K36" s="191"/>
    </row>
    <row r="37" spans="1:11" s="283" customFormat="1" ht="13.5" customHeight="1">
      <c r="A37" s="259" t="s">
        <v>658</v>
      </c>
      <c r="B37" s="266">
        <v>90</v>
      </c>
      <c r="C37" s="214">
        <v>5.3756872327428225</v>
      </c>
      <c r="D37" s="212">
        <v>69.31818181818183</v>
      </c>
      <c r="E37" s="213">
        <v>56.81818181818182</v>
      </c>
      <c r="F37" s="213">
        <v>12.5</v>
      </c>
      <c r="G37" s="266">
        <v>280</v>
      </c>
      <c r="H37" s="214">
        <v>16.86010995723885</v>
      </c>
      <c r="K37" s="191"/>
    </row>
    <row r="38" spans="1:11" s="283" customFormat="1" ht="7.5" customHeight="1">
      <c r="A38" s="259"/>
      <c r="B38" s="269"/>
      <c r="C38" s="214"/>
      <c r="D38" s="236"/>
      <c r="E38" s="191"/>
      <c r="F38" s="191"/>
      <c r="G38" s="269"/>
      <c r="H38" s="214"/>
      <c r="K38" s="191"/>
    </row>
    <row r="39" spans="1:11" s="283" customFormat="1" ht="13.5" customHeight="1">
      <c r="A39" s="259" t="s">
        <v>265</v>
      </c>
      <c r="B39" s="266">
        <v>700</v>
      </c>
      <c r="C39" s="214">
        <v>42.883323152107515</v>
      </c>
      <c r="D39" s="212">
        <v>33.61823361823362</v>
      </c>
      <c r="E39" s="213">
        <v>16.096866096866098</v>
      </c>
      <c r="F39" s="213">
        <v>17.52136752136752</v>
      </c>
      <c r="G39" s="266">
        <v>470</v>
      </c>
      <c r="H39" s="214">
        <v>28.466707391569944</v>
      </c>
      <c r="K39" s="191"/>
    </row>
    <row r="40" spans="1:8" s="191" customFormat="1" ht="7.5" customHeight="1">
      <c r="A40" s="259"/>
      <c r="B40" s="269"/>
      <c r="C40" s="276"/>
      <c r="D40" s="236"/>
      <c r="E40" s="221"/>
      <c r="F40" s="221"/>
      <c r="G40" s="269"/>
      <c r="H40" s="276"/>
    </row>
    <row r="41" spans="1:11" s="283" customFormat="1" ht="7.5" customHeight="1">
      <c r="A41" s="259"/>
      <c r="B41" s="269"/>
      <c r="C41" s="276"/>
      <c r="D41" s="236"/>
      <c r="E41" s="221"/>
      <c r="F41" s="221"/>
      <c r="G41" s="269"/>
      <c r="H41" s="276"/>
      <c r="K41" s="191"/>
    </row>
    <row r="42" spans="1:11" s="283" customFormat="1" ht="7.5" customHeight="1">
      <c r="A42" s="285"/>
      <c r="B42" s="286"/>
      <c r="C42" s="287"/>
      <c r="D42" s="288"/>
      <c r="E42" s="289"/>
      <c r="F42" s="289"/>
      <c r="G42" s="286"/>
      <c r="H42" s="287"/>
      <c r="K42" s="191"/>
    </row>
    <row r="43" spans="1:11" s="283" customFormat="1" ht="13.5" customHeight="1">
      <c r="A43" s="264" t="s">
        <v>253</v>
      </c>
      <c r="B43" s="265">
        <v>2630</v>
      </c>
      <c r="C43" s="203">
        <v>100</v>
      </c>
      <c r="D43" s="199">
        <v>55.61049828832255</v>
      </c>
      <c r="E43" s="200">
        <v>39.8630658044884</v>
      </c>
      <c r="F43" s="200">
        <v>15.747432483834157</v>
      </c>
      <c r="G43" s="265">
        <v>2630</v>
      </c>
      <c r="H43" s="203">
        <v>100</v>
      </c>
      <c r="K43" s="191"/>
    </row>
    <row r="44" spans="1:8" s="191" customFormat="1" ht="7.5" customHeight="1">
      <c r="A44" s="264"/>
      <c r="B44" s="269"/>
      <c r="C44" s="267"/>
      <c r="D44" s="236"/>
      <c r="E44" s="221"/>
      <c r="F44" s="221"/>
      <c r="G44" s="269"/>
      <c r="H44" s="267"/>
    </row>
    <row r="45" spans="1:11" s="284" customFormat="1" ht="13.5" customHeight="1">
      <c r="A45" s="259" t="s">
        <v>0</v>
      </c>
      <c r="B45" s="266">
        <v>510</v>
      </c>
      <c r="C45" s="214">
        <v>19.322936477748193</v>
      </c>
      <c r="D45" s="212">
        <v>67.32283464566929</v>
      </c>
      <c r="E45" s="213">
        <v>32.874015748031496</v>
      </c>
      <c r="F45" s="213">
        <v>34.44881889763779</v>
      </c>
      <c r="G45" s="266">
        <v>520</v>
      </c>
      <c r="H45" s="214">
        <v>19.627234689996197</v>
      </c>
      <c r="K45" s="191"/>
    </row>
    <row r="46" spans="1:11" s="283" customFormat="1" ht="7.5" customHeight="1">
      <c r="A46" s="259"/>
      <c r="B46" s="269"/>
      <c r="C46" s="222"/>
      <c r="D46" s="236"/>
      <c r="E46" s="191"/>
      <c r="F46" s="191"/>
      <c r="G46" s="269"/>
      <c r="H46" s="222"/>
      <c r="K46" s="191"/>
    </row>
    <row r="47" spans="1:11" s="284" customFormat="1" ht="13.5" customHeight="1">
      <c r="A47" s="259" t="s">
        <v>251</v>
      </c>
      <c r="B47" s="266">
        <v>1020</v>
      </c>
      <c r="C47" s="214">
        <v>38.912133891213394</v>
      </c>
      <c r="D47" s="212">
        <v>54.44770283479961</v>
      </c>
      <c r="E47" s="213">
        <v>42.03323558162268</v>
      </c>
      <c r="F47" s="213">
        <v>12.41446725317693</v>
      </c>
      <c r="G47" s="266">
        <v>1120</v>
      </c>
      <c r="H47" s="214">
        <v>42.63978699125143</v>
      </c>
      <c r="K47" s="191"/>
    </row>
    <row r="48" spans="1:11" s="283" customFormat="1" ht="7.5" customHeight="1">
      <c r="A48" s="259"/>
      <c r="B48" s="269"/>
      <c r="C48" s="222"/>
      <c r="D48" s="236"/>
      <c r="E48" s="191"/>
      <c r="F48" s="191"/>
      <c r="G48" s="269"/>
      <c r="H48" s="222"/>
      <c r="K48" s="191"/>
    </row>
    <row r="49" spans="1:11" s="284" customFormat="1" ht="13.5" customHeight="1">
      <c r="A49" s="270" t="s">
        <v>252</v>
      </c>
      <c r="B49" s="271">
        <v>140</v>
      </c>
      <c r="C49" s="272">
        <v>5.477367820464055</v>
      </c>
      <c r="D49" s="273">
        <v>97.91666666666666</v>
      </c>
      <c r="E49" s="274">
        <v>86.80555555555556</v>
      </c>
      <c r="F49" s="274">
        <v>11.11111111111111</v>
      </c>
      <c r="G49" s="271">
        <v>530</v>
      </c>
      <c r="H49" s="272">
        <v>20.235831114492203</v>
      </c>
      <c r="K49" s="283"/>
    </row>
    <row r="50" spans="1:11" s="283" customFormat="1" ht="7.5" customHeight="1">
      <c r="A50" s="259"/>
      <c r="B50" s="269"/>
      <c r="C50" s="214"/>
      <c r="D50" s="236"/>
      <c r="E50" s="191"/>
      <c r="F50" s="191"/>
      <c r="G50" s="269"/>
      <c r="H50" s="214"/>
      <c r="K50" s="191"/>
    </row>
    <row r="51" spans="1:11" s="283" customFormat="1" ht="13.5" customHeight="1">
      <c r="A51" s="259" t="s">
        <v>657</v>
      </c>
      <c r="B51" s="266">
        <v>360</v>
      </c>
      <c r="C51" s="214">
        <v>13.693419551160138</v>
      </c>
      <c r="D51" s="212">
        <v>40</v>
      </c>
      <c r="E51" s="213">
        <v>25.833333333333336</v>
      </c>
      <c r="F51" s="213">
        <v>14.166666666666666</v>
      </c>
      <c r="G51" s="266">
        <v>270</v>
      </c>
      <c r="H51" s="214">
        <v>10.270064663370103</v>
      </c>
      <c r="K51" s="191"/>
    </row>
    <row r="52" spans="1:11" s="283" customFormat="1" ht="7.5" customHeight="1">
      <c r="A52" s="259"/>
      <c r="B52" s="269"/>
      <c r="C52" s="214"/>
      <c r="D52" s="236"/>
      <c r="E52" s="191"/>
      <c r="F52" s="191"/>
      <c r="G52" s="269"/>
      <c r="H52" s="214"/>
      <c r="K52" s="191"/>
    </row>
    <row r="53" spans="1:11" s="283" customFormat="1" ht="13.5" customHeight="1">
      <c r="A53" s="259" t="s">
        <v>658</v>
      </c>
      <c r="B53" s="266">
        <v>160</v>
      </c>
      <c r="C53" s="214">
        <v>6.085964244960061</v>
      </c>
      <c r="D53" s="212">
        <v>54.375</v>
      </c>
      <c r="E53" s="213">
        <v>48.125</v>
      </c>
      <c r="F53" s="213">
        <v>6.25</v>
      </c>
      <c r="G53" s="266">
        <v>480</v>
      </c>
      <c r="H53" s="214">
        <v>18.105743628756183</v>
      </c>
      <c r="K53" s="191"/>
    </row>
    <row r="54" spans="1:11" s="283" customFormat="1" ht="7.5" customHeight="1">
      <c r="A54" s="259"/>
      <c r="B54" s="269"/>
      <c r="C54" s="214"/>
      <c r="D54" s="236"/>
      <c r="E54" s="191"/>
      <c r="F54" s="191"/>
      <c r="G54" s="269"/>
      <c r="H54" s="214"/>
      <c r="K54" s="191"/>
    </row>
    <row r="55" spans="1:11" s="284" customFormat="1" ht="13.5" customHeight="1">
      <c r="A55" s="259" t="s">
        <v>265</v>
      </c>
      <c r="B55" s="266">
        <v>580</v>
      </c>
      <c r="C55" s="214">
        <v>21.98554583491822</v>
      </c>
      <c r="D55" s="212">
        <v>57.43944636678201</v>
      </c>
      <c r="E55" s="213">
        <v>48.615916955017305</v>
      </c>
      <c r="F55" s="213">
        <v>8.823529411764707</v>
      </c>
      <c r="G55" s="266">
        <v>250</v>
      </c>
      <c r="H55" s="214">
        <v>9.357170026626093</v>
      </c>
      <c r="K55" s="191"/>
    </row>
    <row r="56" spans="1:8" s="293" customFormat="1" ht="7.5" customHeight="1">
      <c r="A56" s="290"/>
      <c r="B56" s="291"/>
      <c r="C56" s="292"/>
      <c r="D56" s="226"/>
      <c r="E56" s="227"/>
      <c r="F56" s="227"/>
      <c r="G56" s="291"/>
      <c r="H56" s="292"/>
    </row>
    <row r="57" spans="2:11" s="295" customFormat="1" ht="9.75" customHeight="1">
      <c r="B57" s="175"/>
      <c r="C57" s="175"/>
      <c r="D57" s="175"/>
      <c r="E57" s="175"/>
      <c r="F57" s="294"/>
      <c r="G57" s="294"/>
      <c r="H57" s="294"/>
      <c r="I57" s="294"/>
      <c r="J57" s="294"/>
      <c r="K57" s="294"/>
    </row>
    <row r="58" spans="1:11" s="293" customFormat="1" ht="13.5" customHeight="1">
      <c r="A58" s="296" t="s">
        <v>659</v>
      </c>
      <c r="B58" s="175" t="s">
        <v>660</v>
      </c>
      <c r="C58" s="175"/>
      <c r="D58" s="175"/>
      <c r="E58" s="175"/>
      <c r="F58" s="294"/>
      <c r="G58" s="294"/>
      <c r="H58" s="294"/>
      <c r="I58" s="294"/>
      <c r="J58" s="294"/>
      <c r="K58" s="294"/>
    </row>
    <row r="59" spans="1:11" s="295" customFormat="1" ht="13.5" customHeight="1">
      <c r="A59" s="175" t="s">
        <v>723</v>
      </c>
      <c r="B59" s="175"/>
      <c r="C59" s="175"/>
      <c r="D59" s="175"/>
      <c r="E59" s="175"/>
      <c r="F59" s="60"/>
      <c r="G59" s="60"/>
      <c r="H59" s="60"/>
      <c r="I59" s="60"/>
      <c r="J59" s="60"/>
      <c r="K59" s="60"/>
    </row>
    <row r="60" spans="1:11" s="295" customFormat="1" ht="13.5" customHeight="1">
      <c r="A60" s="175" t="s">
        <v>155</v>
      </c>
      <c r="B60" s="175"/>
      <c r="C60" s="175"/>
      <c r="D60" s="175"/>
      <c r="E60" s="175"/>
      <c r="F60" s="60"/>
      <c r="G60" s="60"/>
      <c r="H60" s="60"/>
      <c r="I60" s="60"/>
      <c r="J60" s="60"/>
      <c r="K60" s="60"/>
    </row>
    <row r="61" spans="1:11" s="295" customFormat="1" ht="13.5" customHeight="1">
      <c r="A61" s="283" t="s">
        <v>58</v>
      </c>
      <c r="B61" s="84"/>
      <c r="C61" s="60"/>
      <c r="D61" s="297"/>
      <c r="E61" s="297"/>
      <c r="F61" s="297"/>
      <c r="G61" s="297"/>
      <c r="H61" s="297"/>
      <c r="I61" s="297"/>
      <c r="J61" s="297"/>
      <c r="K61" s="294"/>
    </row>
    <row r="62" spans="1:11" s="295" customFormat="1" ht="13.5" customHeight="1">
      <c r="A62" s="239"/>
      <c r="B62" s="298"/>
      <c r="C62" s="54"/>
      <c r="D62" s="297"/>
      <c r="E62" s="297"/>
      <c r="F62" s="297"/>
      <c r="G62" s="297"/>
      <c r="H62" s="297"/>
      <c r="I62" s="297"/>
      <c r="J62" s="297"/>
      <c r="K62" s="294"/>
    </row>
    <row r="63" spans="1:11" s="295" customFormat="1" ht="16.5" customHeight="1">
      <c r="A63"/>
      <c r="B63"/>
      <c r="C63"/>
      <c r="D63"/>
      <c r="E63"/>
      <c r="F63"/>
      <c r="G63"/>
      <c r="H63"/>
      <c r="I63" s="439"/>
      <c r="J63" s="439"/>
      <c r="K63" s="299"/>
    </row>
    <row r="64" spans="1:11" s="295" customFormat="1" ht="13.5" customHeight="1">
      <c r="A64"/>
      <c r="B64"/>
      <c r="C64"/>
      <c r="D64"/>
      <c r="E64"/>
      <c r="F64"/>
      <c r="G64"/>
      <c r="H64"/>
      <c r="I64" s="439"/>
      <c r="J64" s="439"/>
      <c r="K64" s="299"/>
    </row>
    <row r="65" spans="1:11" s="293" customFormat="1" ht="25.5" customHeight="1">
      <c r="A65"/>
      <c r="B65"/>
      <c r="C65"/>
      <c r="D65"/>
      <c r="E65"/>
      <c r="F65"/>
      <c r="G65"/>
      <c r="H65"/>
      <c r="I65" s="439"/>
      <c r="J65" s="439"/>
      <c r="K65" s="299"/>
    </row>
    <row r="66" spans="1:11" s="295" customFormat="1" ht="13.5" customHeight="1">
      <c r="A66"/>
      <c r="B66"/>
      <c r="C66"/>
      <c r="D66"/>
      <c r="E66"/>
      <c r="F66"/>
      <c r="G66"/>
      <c r="H66"/>
      <c r="I66" s="439"/>
      <c r="J66" s="439"/>
      <c r="K66" s="299"/>
    </row>
  </sheetData>
  <printOptions horizontalCentered="1"/>
  <pageMargins left="0.4724409448818898" right="0.31496062992125984" top="0.5905511811023623" bottom="0.3937007874015748" header="0.5118110236220472" footer="0.5118110236220472"/>
  <pageSetup fitToHeight="1" fitToWidth="1" horizontalDpi="600" verticalDpi="600" orientation="portrait" paperSize="9" scale="87" r:id="rId1"/>
</worksheet>
</file>

<file path=xl/worksheets/sheet25.xml><?xml version="1.0" encoding="utf-8"?>
<worksheet xmlns="http://schemas.openxmlformats.org/spreadsheetml/2006/main" xmlns:r="http://schemas.openxmlformats.org/officeDocument/2006/relationships">
  <sheetPr>
    <pageSetUpPr fitToPage="1"/>
  </sheetPr>
  <dimension ref="A1:H91"/>
  <sheetViews>
    <sheetView zoomScale="90" zoomScaleNormal="90" workbookViewId="0" topLeftCell="A1">
      <selection activeCell="B84" sqref="B84"/>
    </sheetView>
  </sheetViews>
  <sheetFormatPr defaultColWidth="9.140625" defaultRowHeight="12.75"/>
  <cols>
    <col min="1" max="1" width="36.57421875" style="85" customWidth="1"/>
    <col min="2" max="2" width="10.7109375" style="414" customWidth="1"/>
    <col min="3" max="5" width="10.7109375" style="415" customWidth="1"/>
    <col min="6" max="6" width="11.7109375" style="415" hidden="1" customWidth="1"/>
    <col min="7" max="7" width="15.28125" style="414" customWidth="1"/>
    <col min="8" max="16384" width="9.140625" style="85" customWidth="1"/>
  </cols>
  <sheetData>
    <row r="1" spans="1:7" s="46" customFormat="1" ht="12.75" customHeight="1">
      <c r="A1" s="408" t="s">
        <v>501</v>
      </c>
      <c r="B1" s="409"/>
      <c r="C1" s="410"/>
      <c r="D1" s="410"/>
      <c r="E1" s="410"/>
      <c r="F1" s="410"/>
      <c r="G1" s="409"/>
    </row>
    <row r="2" spans="1:7" s="46" customFormat="1" ht="12.75" customHeight="1">
      <c r="A2" s="46" t="s">
        <v>724</v>
      </c>
      <c r="B2" s="409"/>
      <c r="C2" s="410"/>
      <c r="D2" s="410"/>
      <c r="E2" s="410"/>
      <c r="F2" s="410"/>
      <c r="G2" s="409"/>
    </row>
    <row r="3" spans="1:7" s="102" customFormat="1" ht="12.75" customHeight="1">
      <c r="A3" s="411" t="s">
        <v>263</v>
      </c>
      <c r="B3" s="412"/>
      <c r="C3" s="413"/>
      <c r="D3" s="413"/>
      <c r="E3" s="413"/>
      <c r="F3" s="413"/>
      <c r="G3" s="412"/>
    </row>
    <row r="4" ht="12.75" customHeight="1"/>
    <row r="5" ht="12.75" customHeight="1">
      <c r="A5" s="436" t="s">
        <v>519</v>
      </c>
    </row>
    <row r="6" spans="1:7" ht="12.75" customHeight="1">
      <c r="A6" s="449"/>
      <c r="B6" s="416" t="s">
        <v>671</v>
      </c>
      <c r="C6" s="417"/>
      <c r="D6" s="417"/>
      <c r="E6" s="418"/>
      <c r="F6" s="111" t="s">
        <v>146</v>
      </c>
      <c r="G6" s="446" t="s">
        <v>630</v>
      </c>
    </row>
    <row r="7" spans="1:7" ht="12.75" customHeight="1">
      <c r="A7" s="450"/>
      <c r="B7" s="419" t="s">
        <v>763</v>
      </c>
      <c r="C7" s="182" t="s">
        <v>224</v>
      </c>
      <c r="D7" s="417"/>
      <c r="E7" s="417"/>
      <c r="F7" s="114" t="s">
        <v>210</v>
      </c>
      <c r="G7" s="419" t="s">
        <v>763</v>
      </c>
    </row>
    <row r="8" spans="1:7" ht="12.75" customHeight="1">
      <c r="A8" s="450"/>
      <c r="B8" s="420" t="s">
        <v>162</v>
      </c>
      <c r="C8" s="186" t="s">
        <v>222</v>
      </c>
      <c r="D8" s="111" t="s">
        <v>228</v>
      </c>
      <c r="E8" s="115" t="s">
        <v>226</v>
      </c>
      <c r="F8" s="114">
        <v>2003</v>
      </c>
      <c r="G8" s="420" t="s">
        <v>162</v>
      </c>
    </row>
    <row r="9" spans="1:7" ht="12.75" customHeight="1">
      <c r="A9" s="94"/>
      <c r="B9" s="421" t="s">
        <v>780</v>
      </c>
      <c r="C9" s="119" t="s">
        <v>225</v>
      </c>
      <c r="D9" s="117" t="s">
        <v>213</v>
      </c>
      <c r="E9" s="92" t="s">
        <v>227</v>
      </c>
      <c r="F9" s="422" t="s">
        <v>144</v>
      </c>
      <c r="G9" s="421" t="s">
        <v>780</v>
      </c>
    </row>
    <row r="10" spans="1:7" ht="12.75" customHeight="1">
      <c r="A10" s="76"/>
      <c r="B10" s="585"/>
      <c r="C10" s="423"/>
      <c r="D10" s="423"/>
      <c r="E10" s="423"/>
      <c r="F10" s="424"/>
      <c r="G10" s="447"/>
    </row>
    <row r="11" spans="1:7" s="428" customFormat="1" ht="12.75" customHeight="1">
      <c r="A11" s="451" t="s">
        <v>146</v>
      </c>
      <c r="B11" s="427">
        <v>4270</v>
      </c>
      <c r="C11" s="426">
        <v>21.026722925457104</v>
      </c>
      <c r="D11" s="426">
        <v>33.52086263478669</v>
      </c>
      <c r="E11" s="426">
        <v>45.92123769338959</v>
      </c>
      <c r="F11" s="425" t="s">
        <v>276</v>
      </c>
      <c r="G11" s="427">
        <v>4270</v>
      </c>
    </row>
    <row r="12" spans="1:7" ht="12.75" customHeight="1">
      <c r="A12" s="452" t="s">
        <v>768</v>
      </c>
      <c r="B12" s="432" t="s">
        <v>275</v>
      </c>
      <c r="C12" s="431" t="s">
        <v>275</v>
      </c>
      <c r="D12" s="431" t="s">
        <v>275</v>
      </c>
      <c r="E12" s="431" t="s">
        <v>275</v>
      </c>
      <c r="F12" s="430" t="s">
        <v>275</v>
      </c>
      <c r="G12" s="432" t="s">
        <v>275</v>
      </c>
    </row>
    <row r="13" spans="1:7" s="428" customFormat="1" ht="12.75" customHeight="1">
      <c r="A13" s="451" t="s">
        <v>672</v>
      </c>
      <c r="B13" s="427">
        <v>610</v>
      </c>
      <c r="C13" s="426">
        <v>33.003300330033</v>
      </c>
      <c r="D13" s="426">
        <v>31.51815181518152</v>
      </c>
      <c r="E13" s="426">
        <v>59.240924092409244</v>
      </c>
      <c r="F13" s="425" t="s">
        <v>276</v>
      </c>
      <c r="G13" s="427">
        <v>620</v>
      </c>
    </row>
    <row r="14" spans="1:7" ht="12.75" customHeight="1">
      <c r="A14" s="452" t="s">
        <v>46</v>
      </c>
      <c r="B14" s="432">
        <v>280</v>
      </c>
      <c r="C14" s="431">
        <v>28.6231884057971</v>
      </c>
      <c r="D14" s="431">
        <v>52.53623188405797</v>
      </c>
      <c r="E14" s="431">
        <v>49.275362318840585</v>
      </c>
      <c r="F14" s="430" t="s">
        <v>276</v>
      </c>
      <c r="G14" s="432">
        <v>280</v>
      </c>
    </row>
    <row r="15" spans="1:7" ht="12.75" customHeight="1">
      <c r="A15" s="452" t="s">
        <v>44</v>
      </c>
      <c r="B15" s="432">
        <v>170</v>
      </c>
      <c r="C15" s="431">
        <v>23.391812865497073</v>
      </c>
      <c r="D15" s="431">
        <v>2.923976608187134</v>
      </c>
      <c r="E15" s="431">
        <v>80.7017543859649</v>
      </c>
      <c r="F15" s="430" t="s">
        <v>276</v>
      </c>
      <c r="G15" s="432">
        <v>180</v>
      </c>
    </row>
    <row r="16" spans="1:7" ht="12.75" customHeight="1">
      <c r="A16" s="452" t="s">
        <v>47</v>
      </c>
      <c r="B16" s="432">
        <v>50</v>
      </c>
      <c r="C16" s="431">
        <v>72.91666666666666</v>
      </c>
      <c r="D16" s="431">
        <v>12.5</v>
      </c>
      <c r="E16" s="431">
        <v>22.916666666666664</v>
      </c>
      <c r="F16" s="430" t="s">
        <v>276</v>
      </c>
      <c r="G16" s="432">
        <v>50</v>
      </c>
    </row>
    <row r="17" spans="1:7" ht="12.75" customHeight="1">
      <c r="A17" s="452" t="s">
        <v>45</v>
      </c>
      <c r="B17" s="432">
        <v>30</v>
      </c>
      <c r="C17" s="431">
        <v>75</v>
      </c>
      <c r="D17" s="431">
        <v>14.285714285714285</v>
      </c>
      <c r="E17" s="431">
        <v>78.57142857142857</v>
      </c>
      <c r="F17" s="430" t="s">
        <v>276</v>
      </c>
      <c r="G17" s="432">
        <v>30</v>
      </c>
    </row>
    <row r="18" spans="1:7" ht="12.75" customHeight="1">
      <c r="A18" s="452" t="s">
        <v>680</v>
      </c>
      <c r="B18" s="432">
        <v>80</v>
      </c>
      <c r="C18" s="431">
        <v>30.120481927710845</v>
      </c>
      <c r="D18" s="431">
        <v>37.34939759036144</v>
      </c>
      <c r="E18" s="431">
        <v>62.65060240963856</v>
      </c>
      <c r="F18" s="430" t="s">
        <v>276</v>
      </c>
      <c r="G18" s="432">
        <v>90</v>
      </c>
    </row>
    <row r="19" spans="1:7" ht="12.75" customHeight="1">
      <c r="A19" s="452" t="s">
        <v>768</v>
      </c>
      <c r="B19" s="432" t="s">
        <v>275</v>
      </c>
      <c r="C19" s="431" t="s">
        <v>275</v>
      </c>
      <c r="D19" s="431" t="s">
        <v>275</v>
      </c>
      <c r="E19" s="431" t="s">
        <v>275</v>
      </c>
      <c r="F19" s="430" t="s">
        <v>275</v>
      </c>
      <c r="G19" s="432" t="s">
        <v>275</v>
      </c>
    </row>
    <row r="20" spans="1:8" s="428" customFormat="1" ht="12.75" customHeight="1">
      <c r="A20" s="451" t="s">
        <v>674</v>
      </c>
      <c r="B20" s="427">
        <v>1530</v>
      </c>
      <c r="C20" s="426">
        <v>15.31942633637549</v>
      </c>
      <c r="D20" s="426">
        <v>28.16166883963494</v>
      </c>
      <c r="E20" s="426">
        <v>44.91525423728814</v>
      </c>
      <c r="F20" s="425" t="s">
        <v>276</v>
      </c>
      <c r="G20" s="427">
        <v>1770</v>
      </c>
      <c r="H20" s="428">
        <f>B20/B11</f>
        <v>0.3583138173302108</v>
      </c>
    </row>
    <row r="21" spans="1:8" ht="12.75" customHeight="1">
      <c r="A21" s="452" t="s">
        <v>675</v>
      </c>
      <c r="B21" s="432">
        <v>540</v>
      </c>
      <c r="C21" s="431">
        <v>19.58955223880597</v>
      </c>
      <c r="D21" s="431">
        <v>3.171641791044776</v>
      </c>
      <c r="E21" s="431">
        <v>61.38059701492538</v>
      </c>
      <c r="F21" s="430" t="s">
        <v>276</v>
      </c>
      <c r="G21" s="432">
        <v>560</v>
      </c>
      <c r="H21" s="85">
        <f>(B21/B20)*100</f>
        <v>35.294117647058826</v>
      </c>
    </row>
    <row r="22" spans="1:8" ht="12.75" customHeight="1">
      <c r="A22" s="452" t="s">
        <v>676</v>
      </c>
      <c r="B22" s="432">
        <v>170</v>
      </c>
      <c r="C22" s="431">
        <v>11.627906976744185</v>
      </c>
      <c r="D22" s="431">
        <v>39.53488372093023</v>
      </c>
      <c r="E22" s="431">
        <v>33.13953488372093</v>
      </c>
      <c r="F22" s="430" t="s">
        <v>276</v>
      </c>
      <c r="G22" s="432">
        <v>200</v>
      </c>
      <c r="H22" s="85">
        <f>(B22/B20)*100</f>
        <v>11.11111111111111</v>
      </c>
    </row>
    <row r="23" spans="1:7" ht="12.75" customHeight="1">
      <c r="A23" s="452" t="s">
        <v>677</v>
      </c>
      <c r="B23" s="432">
        <v>60</v>
      </c>
      <c r="C23" s="431">
        <v>9.375</v>
      </c>
      <c r="D23" s="431">
        <v>79.6875</v>
      </c>
      <c r="E23" s="431">
        <v>23.4375</v>
      </c>
      <c r="F23" s="430" t="s">
        <v>276</v>
      </c>
      <c r="G23" s="432">
        <v>80</v>
      </c>
    </row>
    <row r="24" spans="1:7" ht="12.75" customHeight="1">
      <c r="A24" s="452" t="s">
        <v>554</v>
      </c>
      <c r="B24" s="432">
        <v>30</v>
      </c>
      <c r="C24" s="431">
        <v>0</v>
      </c>
      <c r="D24" s="431">
        <v>0</v>
      </c>
      <c r="E24" s="431">
        <v>0</v>
      </c>
      <c r="F24" s="430" t="s">
        <v>276</v>
      </c>
      <c r="G24" s="432">
        <v>30</v>
      </c>
    </row>
    <row r="25" spans="1:7" ht="12.75" customHeight="1">
      <c r="A25" s="452" t="s">
        <v>84</v>
      </c>
      <c r="B25" s="432">
        <v>30</v>
      </c>
      <c r="C25" s="431">
        <v>50</v>
      </c>
      <c r="D25" s="431">
        <v>21.428571428571427</v>
      </c>
      <c r="E25" s="431">
        <v>96.42857142857143</v>
      </c>
      <c r="F25" s="430" t="s">
        <v>276</v>
      </c>
      <c r="G25" s="432">
        <v>30</v>
      </c>
    </row>
    <row r="26" spans="1:7" ht="12.75" customHeight="1">
      <c r="A26" s="452" t="s">
        <v>85</v>
      </c>
      <c r="B26" s="432">
        <v>30</v>
      </c>
      <c r="C26" s="431">
        <v>0</v>
      </c>
      <c r="D26" s="431">
        <v>11.11111111111111</v>
      </c>
      <c r="E26" s="431">
        <v>74.07407407407408</v>
      </c>
      <c r="F26" s="430" t="s">
        <v>276</v>
      </c>
      <c r="G26" s="432">
        <v>30</v>
      </c>
    </row>
    <row r="27" spans="1:7" ht="12.75" customHeight="1">
      <c r="A27" s="452" t="s">
        <v>678</v>
      </c>
      <c r="B27" s="432">
        <v>30</v>
      </c>
      <c r="C27" s="431">
        <v>80</v>
      </c>
      <c r="D27" s="431">
        <v>20</v>
      </c>
      <c r="E27" s="431">
        <v>20</v>
      </c>
      <c r="F27" s="430" t="s">
        <v>276</v>
      </c>
      <c r="G27" s="432">
        <v>30</v>
      </c>
    </row>
    <row r="28" spans="1:7" ht="12.75" customHeight="1">
      <c r="A28" s="452" t="s">
        <v>679</v>
      </c>
      <c r="B28" s="432">
        <v>20</v>
      </c>
      <c r="C28" s="431">
        <v>33.33333333333333</v>
      </c>
      <c r="D28" s="431">
        <v>9.523809523809524</v>
      </c>
      <c r="E28" s="431">
        <v>47.61904761904761</v>
      </c>
      <c r="F28" s="430" t="s">
        <v>276</v>
      </c>
      <c r="G28" s="432">
        <v>60</v>
      </c>
    </row>
    <row r="29" spans="1:7" ht="12.75" customHeight="1">
      <c r="A29" s="452" t="s">
        <v>555</v>
      </c>
      <c r="B29" s="432" t="s">
        <v>276</v>
      </c>
      <c r="C29" s="431" t="s">
        <v>276</v>
      </c>
      <c r="D29" s="431" t="s">
        <v>276</v>
      </c>
      <c r="E29" s="431" t="s">
        <v>276</v>
      </c>
      <c r="F29" s="430" t="s">
        <v>276</v>
      </c>
      <c r="G29" s="432">
        <v>40</v>
      </c>
    </row>
    <row r="30" spans="1:7" ht="12.75" customHeight="1">
      <c r="A30" s="452" t="s">
        <v>556</v>
      </c>
      <c r="B30" s="432" t="s">
        <v>276</v>
      </c>
      <c r="C30" s="431" t="s">
        <v>276</v>
      </c>
      <c r="D30" s="431" t="s">
        <v>276</v>
      </c>
      <c r="E30" s="431" t="s">
        <v>276</v>
      </c>
      <c r="F30" s="430" t="s">
        <v>276</v>
      </c>
      <c r="G30" s="432">
        <v>40</v>
      </c>
    </row>
    <row r="31" spans="1:7" ht="12.75" customHeight="1">
      <c r="A31" s="452" t="s">
        <v>673</v>
      </c>
      <c r="B31" s="432">
        <v>570</v>
      </c>
      <c r="C31" s="431">
        <v>8.495575221238937</v>
      </c>
      <c r="D31" s="431">
        <v>46.902654867256636</v>
      </c>
      <c r="E31" s="431">
        <v>35.04424778761062</v>
      </c>
      <c r="F31" s="430" t="s">
        <v>276</v>
      </c>
      <c r="G31" s="432">
        <v>600</v>
      </c>
    </row>
    <row r="32" spans="1:7" ht="12.75" customHeight="1">
      <c r="A32" s="452" t="s">
        <v>680</v>
      </c>
      <c r="B32" s="432">
        <v>60</v>
      </c>
      <c r="C32" s="431">
        <v>23.4375</v>
      </c>
      <c r="D32" s="431">
        <v>23.4375</v>
      </c>
      <c r="E32" s="431">
        <v>43.75</v>
      </c>
      <c r="F32" s="430" t="s">
        <v>276</v>
      </c>
      <c r="G32" s="432">
        <v>70</v>
      </c>
    </row>
    <row r="33" spans="1:7" ht="12.75" customHeight="1">
      <c r="A33" s="452" t="s">
        <v>768</v>
      </c>
      <c r="B33" s="432" t="s">
        <v>275</v>
      </c>
      <c r="C33" s="431" t="s">
        <v>275</v>
      </c>
      <c r="D33" s="431" t="s">
        <v>275</v>
      </c>
      <c r="E33" s="431" t="s">
        <v>275</v>
      </c>
      <c r="F33" s="430" t="s">
        <v>275</v>
      </c>
      <c r="G33" s="432" t="s">
        <v>275</v>
      </c>
    </row>
    <row r="34" spans="1:7" s="428" customFormat="1" ht="12.75" customHeight="1">
      <c r="A34" s="451" t="s">
        <v>1</v>
      </c>
      <c r="B34" s="427">
        <v>850</v>
      </c>
      <c r="C34" s="426">
        <v>35.1063829787234</v>
      </c>
      <c r="D34" s="426">
        <v>39.59810874704492</v>
      </c>
      <c r="E34" s="426">
        <v>40.30732860520095</v>
      </c>
      <c r="F34" s="425" t="s">
        <v>276</v>
      </c>
      <c r="G34" s="427">
        <v>1160</v>
      </c>
    </row>
    <row r="35" spans="1:7" ht="12.75" customHeight="1">
      <c r="A35" s="452" t="s">
        <v>675</v>
      </c>
      <c r="B35" s="432">
        <v>140</v>
      </c>
      <c r="C35" s="431">
        <v>79.28571428571428</v>
      </c>
      <c r="D35" s="431">
        <v>57.85714285714286</v>
      </c>
      <c r="E35" s="431">
        <v>14.285714285714285</v>
      </c>
      <c r="F35" s="430" t="s">
        <v>276</v>
      </c>
      <c r="G35" s="432">
        <v>240</v>
      </c>
    </row>
    <row r="36" spans="1:7" ht="12.75" customHeight="1">
      <c r="A36" s="452" t="s">
        <v>676</v>
      </c>
      <c r="B36" s="432">
        <v>140</v>
      </c>
      <c r="C36" s="431">
        <v>20.74074074074074</v>
      </c>
      <c r="D36" s="431">
        <v>32.592592592592595</v>
      </c>
      <c r="E36" s="431">
        <v>43.7037037037037</v>
      </c>
      <c r="F36" s="430" t="s">
        <v>276</v>
      </c>
      <c r="G36" s="432">
        <v>240</v>
      </c>
    </row>
    <row r="37" spans="1:7" ht="12.75" customHeight="1">
      <c r="A37" s="452" t="s">
        <v>85</v>
      </c>
      <c r="B37" s="432">
        <v>110</v>
      </c>
      <c r="C37" s="431">
        <v>24.324324324324326</v>
      </c>
      <c r="D37" s="431">
        <v>29.72972972972973</v>
      </c>
      <c r="E37" s="431">
        <v>41.44144144144144</v>
      </c>
      <c r="F37" s="430" t="s">
        <v>276</v>
      </c>
      <c r="G37" s="432">
        <v>110</v>
      </c>
    </row>
    <row r="38" spans="1:7" ht="12.75" customHeight="1">
      <c r="A38" s="452" t="s">
        <v>677</v>
      </c>
      <c r="B38" s="432">
        <v>100</v>
      </c>
      <c r="C38" s="431">
        <v>58.82352941176471</v>
      </c>
      <c r="D38" s="431">
        <v>29.411764705882355</v>
      </c>
      <c r="E38" s="431">
        <v>36.27450980392157</v>
      </c>
      <c r="F38" s="430" t="s">
        <v>276</v>
      </c>
      <c r="G38" s="432">
        <v>140</v>
      </c>
    </row>
    <row r="39" spans="1:7" ht="12.75" customHeight="1">
      <c r="A39" s="452" t="s">
        <v>555</v>
      </c>
      <c r="B39" s="432">
        <v>60</v>
      </c>
      <c r="C39" s="431">
        <v>4.761904761904762</v>
      </c>
      <c r="D39" s="431">
        <v>41.269841269841265</v>
      </c>
      <c r="E39" s="431">
        <v>0</v>
      </c>
      <c r="F39" s="430" t="s">
        <v>276</v>
      </c>
      <c r="G39" s="432">
        <v>20</v>
      </c>
    </row>
    <row r="40" spans="1:7" ht="12.75" customHeight="1">
      <c r="A40" s="452" t="s">
        <v>556</v>
      </c>
      <c r="B40" s="432">
        <v>50</v>
      </c>
      <c r="C40" s="431">
        <v>0</v>
      </c>
      <c r="D40" s="431">
        <v>86</v>
      </c>
      <c r="E40" s="431">
        <v>0</v>
      </c>
      <c r="F40" s="430" t="s">
        <v>276</v>
      </c>
      <c r="G40" s="432" t="s">
        <v>276</v>
      </c>
    </row>
    <row r="41" spans="1:7" ht="12.75" customHeight="1">
      <c r="A41" s="452" t="s">
        <v>679</v>
      </c>
      <c r="B41" s="432">
        <v>40</v>
      </c>
      <c r="C41" s="431">
        <v>2.380952380952381</v>
      </c>
      <c r="D41" s="431">
        <v>97.61904761904762</v>
      </c>
      <c r="E41" s="431">
        <v>100</v>
      </c>
      <c r="F41" s="430" t="s">
        <v>276</v>
      </c>
      <c r="G41" s="432">
        <v>50</v>
      </c>
    </row>
    <row r="42" spans="1:7" ht="12.75" customHeight="1">
      <c r="A42" s="452" t="s">
        <v>86</v>
      </c>
      <c r="B42" s="432">
        <v>30</v>
      </c>
      <c r="C42" s="431">
        <v>0</v>
      </c>
      <c r="D42" s="431">
        <v>0</v>
      </c>
      <c r="E42" s="431">
        <v>0</v>
      </c>
      <c r="F42" s="430" t="s">
        <v>276</v>
      </c>
      <c r="G42" s="432">
        <v>30</v>
      </c>
    </row>
    <row r="43" spans="1:7" ht="12.75" customHeight="1">
      <c r="A43" s="452" t="s">
        <v>87</v>
      </c>
      <c r="B43" s="432" t="s">
        <v>276</v>
      </c>
      <c r="C43" s="431" t="s">
        <v>276</v>
      </c>
      <c r="D43" s="431" t="s">
        <v>276</v>
      </c>
      <c r="E43" s="431" t="s">
        <v>276</v>
      </c>
      <c r="F43" s="430" t="s">
        <v>276</v>
      </c>
      <c r="G43" s="432">
        <v>30</v>
      </c>
    </row>
    <row r="44" spans="1:7" ht="12.75" customHeight="1">
      <c r="A44" s="452" t="s">
        <v>673</v>
      </c>
      <c r="B44" s="432">
        <v>150</v>
      </c>
      <c r="C44" s="431">
        <v>38.311688311688314</v>
      </c>
      <c r="D44" s="431">
        <v>20.12987012987013</v>
      </c>
      <c r="E44" s="431">
        <v>80.51948051948052</v>
      </c>
      <c r="F44" s="430" t="s">
        <v>276</v>
      </c>
      <c r="G44" s="432">
        <v>270</v>
      </c>
    </row>
    <row r="45" spans="1:7" ht="12.75" customHeight="1">
      <c r="A45" s="452" t="s">
        <v>680</v>
      </c>
      <c r="B45" s="432" t="s">
        <v>276</v>
      </c>
      <c r="C45" s="431" t="s">
        <v>276</v>
      </c>
      <c r="D45" s="431" t="s">
        <v>276</v>
      </c>
      <c r="E45" s="431" t="s">
        <v>276</v>
      </c>
      <c r="F45" s="430" t="s">
        <v>276</v>
      </c>
      <c r="G45" s="432">
        <v>20</v>
      </c>
    </row>
    <row r="46" spans="1:7" ht="12.75" customHeight="1">
      <c r="A46" s="452" t="s">
        <v>768</v>
      </c>
      <c r="B46" s="432" t="s">
        <v>275</v>
      </c>
      <c r="C46" s="431" t="s">
        <v>275</v>
      </c>
      <c r="D46" s="431" t="s">
        <v>275</v>
      </c>
      <c r="E46" s="431" t="s">
        <v>275</v>
      </c>
      <c r="F46" s="430" t="s">
        <v>275</v>
      </c>
      <c r="G46" s="432" t="s">
        <v>275</v>
      </c>
    </row>
    <row r="47" spans="1:7" s="428" customFormat="1" ht="12.75" customHeight="1">
      <c r="A47" s="451" t="s">
        <v>681</v>
      </c>
      <c r="B47" s="427">
        <v>1280</v>
      </c>
      <c r="C47" s="426">
        <v>12.890625</v>
      </c>
      <c r="D47" s="426">
        <v>36.875</v>
      </c>
      <c r="E47" s="426">
        <v>44.53125</v>
      </c>
      <c r="F47" s="425" t="s">
        <v>276</v>
      </c>
      <c r="G47" s="427">
        <v>710</v>
      </c>
    </row>
    <row r="48" spans="1:7" s="298" customFormat="1" ht="9.75" customHeight="1">
      <c r="A48" s="523"/>
      <c r="B48" s="79"/>
      <c r="C48" s="586"/>
      <c r="D48" s="586"/>
      <c r="E48" s="586"/>
      <c r="F48" s="433"/>
      <c r="G48" s="79"/>
    </row>
    <row r="49" spans="1:7" s="298" customFormat="1" ht="9.75" customHeight="1">
      <c r="A49" s="85"/>
      <c r="B49" s="587"/>
      <c r="C49" s="588"/>
      <c r="D49" s="588"/>
      <c r="E49" s="588"/>
      <c r="F49" s="588"/>
      <c r="G49" s="587"/>
    </row>
    <row r="50" spans="1:7" s="298" customFormat="1" ht="12.75" customHeight="1">
      <c r="A50" s="296" t="s">
        <v>659</v>
      </c>
      <c r="B50" s="414"/>
      <c r="C50" s="415"/>
      <c r="D50" s="415"/>
      <c r="E50" s="415"/>
      <c r="F50" s="415"/>
      <c r="G50" s="414"/>
    </row>
    <row r="51" spans="1:7" s="298" customFormat="1" ht="12.75" customHeight="1">
      <c r="A51" s="525" t="s">
        <v>223</v>
      </c>
      <c r="B51" s="589"/>
      <c r="C51" s="589"/>
      <c r="D51" s="589"/>
      <c r="E51" s="589"/>
      <c r="F51" s="453"/>
      <c r="G51" s="453"/>
    </row>
    <row r="52" spans="1:7" s="298" customFormat="1" ht="12.75" customHeight="1">
      <c r="A52" s="529" t="s">
        <v>155</v>
      </c>
      <c r="B52" s="414"/>
      <c r="C52" s="415"/>
      <c r="D52" s="415"/>
      <c r="E52" s="415"/>
      <c r="F52" s="415"/>
      <c r="G52" s="414"/>
    </row>
    <row r="53" spans="1:7" s="298" customFormat="1" ht="12.75" customHeight="1">
      <c r="A53" s="526" t="s">
        <v>58</v>
      </c>
      <c r="B53" s="414"/>
      <c r="C53" s="415"/>
      <c r="D53" s="415"/>
      <c r="E53" s="415"/>
      <c r="F53" s="415"/>
      <c r="G53" s="414"/>
    </row>
    <row r="54" spans="1:7" s="298" customFormat="1" ht="12.75" customHeight="1">
      <c r="A54" s="429"/>
      <c r="B54" s="434"/>
      <c r="C54" s="431"/>
      <c r="D54" s="431"/>
      <c r="E54" s="431"/>
      <c r="F54" s="431"/>
      <c r="G54" s="434"/>
    </row>
    <row r="55" s="298" customFormat="1" ht="12.75" customHeight="1"/>
    <row r="56" spans="1:7" s="298" customFormat="1" ht="12.75" customHeight="1">
      <c r="A56" s="436" t="s">
        <v>519</v>
      </c>
      <c r="B56" s="414"/>
      <c r="C56" s="415"/>
      <c r="D56" s="415"/>
      <c r="E56" s="415"/>
      <c r="F56" s="415"/>
      <c r="G56" s="414"/>
    </row>
    <row r="57" spans="1:7" s="298" customFormat="1" ht="12.75" customHeight="1">
      <c r="A57" s="449"/>
      <c r="B57" s="829" t="s">
        <v>671</v>
      </c>
      <c r="C57" s="417"/>
      <c r="D57" s="417"/>
      <c r="E57" s="418"/>
      <c r="F57" s="97" t="s">
        <v>146</v>
      </c>
      <c r="G57" s="446" t="s">
        <v>630</v>
      </c>
    </row>
    <row r="58" spans="1:7" s="298" customFormat="1" ht="12.75" customHeight="1">
      <c r="A58" s="450"/>
      <c r="B58" s="420" t="s">
        <v>763</v>
      </c>
      <c r="C58" s="251" t="s">
        <v>224</v>
      </c>
      <c r="D58" s="828"/>
      <c r="E58" s="828"/>
      <c r="F58" s="114" t="s">
        <v>210</v>
      </c>
      <c r="G58" s="420" t="s">
        <v>763</v>
      </c>
    </row>
    <row r="59" spans="1:7" ht="11.25">
      <c r="A59" s="450"/>
      <c r="B59" s="420" t="s">
        <v>162</v>
      </c>
      <c r="C59" s="186" t="s">
        <v>222</v>
      </c>
      <c r="D59" s="111" t="s">
        <v>228</v>
      </c>
      <c r="E59" s="115" t="s">
        <v>226</v>
      </c>
      <c r="F59" s="114">
        <v>2003</v>
      </c>
      <c r="G59" s="420" t="s">
        <v>162</v>
      </c>
    </row>
    <row r="60" spans="1:7" ht="11.25">
      <c r="A60" s="94"/>
      <c r="B60" s="421" t="s">
        <v>780</v>
      </c>
      <c r="C60" s="119" t="s">
        <v>225</v>
      </c>
      <c r="D60" s="117" t="s">
        <v>213</v>
      </c>
      <c r="E60" s="92" t="s">
        <v>227</v>
      </c>
      <c r="F60" s="422" t="s">
        <v>144</v>
      </c>
      <c r="G60" s="421" t="s">
        <v>780</v>
      </c>
    </row>
    <row r="61" spans="1:7" ht="10.5">
      <c r="A61" s="76"/>
      <c r="B61" s="585"/>
      <c r="C61" s="423"/>
      <c r="D61" s="423"/>
      <c r="E61" s="423"/>
      <c r="F61" s="424"/>
      <c r="G61" s="447"/>
    </row>
    <row r="62" spans="1:7" ht="10.5">
      <c r="A62" s="451" t="s">
        <v>146</v>
      </c>
      <c r="B62" s="427">
        <v>4270</v>
      </c>
      <c r="C62" s="426">
        <v>21.026722925457104</v>
      </c>
      <c r="D62" s="426">
        <v>33.52086263478669</v>
      </c>
      <c r="E62" s="426">
        <v>45.92123769338959</v>
      </c>
      <c r="F62" s="425" t="s">
        <v>276</v>
      </c>
      <c r="G62" s="427">
        <v>4270</v>
      </c>
    </row>
    <row r="63" spans="1:7" ht="10.5">
      <c r="A63" s="452" t="s">
        <v>768</v>
      </c>
      <c r="B63" s="432" t="s">
        <v>275</v>
      </c>
      <c r="C63" s="431" t="s">
        <v>275</v>
      </c>
      <c r="D63" s="431" t="s">
        <v>275</v>
      </c>
      <c r="E63" s="431" t="s">
        <v>275</v>
      </c>
      <c r="F63" s="430" t="s">
        <v>275</v>
      </c>
      <c r="G63" s="432" t="s">
        <v>275</v>
      </c>
    </row>
    <row r="64" spans="1:7" ht="10.5">
      <c r="A64" s="451" t="s">
        <v>672</v>
      </c>
      <c r="B64" s="427">
        <v>610</v>
      </c>
      <c r="C64" s="426">
        <v>33.003300330033</v>
      </c>
      <c r="D64" s="426">
        <v>31.51815181518152</v>
      </c>
      <c r="E64" s="426">
        <v>59.240924092409244</v>
      </c>
      <c r="F64" s="425" t="s">
        <v>276</v>
      </c>
      <c r="G64" s="427">
        <v>620</v>
      </c>
    </row>
    <row r="65" spans="1:7" ht="10.5">
      <c r="A65" s="452" t="s">
        <v>46</v>
      </c>
      <c r="B65" s="432">
        <v>280</v>
      </c>
      <c r="C65" s="431">
        <v>28.6231884057971</v>
      </c>
      <c r="D65" s="431">
        <v>52.53623188405797</v>
      </c>
      <c r="E65" s="431">
        <v>49.275362318840585</v>
      </c>
      <c r="F65" s="430" t="s">
        <v>276</v>
      </c>
      <c r="G65" s="432">
        <v>280</v>
      </c>
    </row>
    <row r="66" spans="1:7" ht="10.5">
      <c r="A66" s="452" t="s">
        <v>44</v>
      </c>
      <c r="B66" s="432">
        <v>170</v>
      </c>
      <c r="C66" s="431">
        <v>23.391812865497073</v>
      </c>
      <c r="D66" s="431">
        <v>2.923976608187134</v>
      </c>
      <c r="E66" s="431">
        <v>80.7017543859649</v>
      </c>
      <c r="F66" s="430" t="s">
        <v>276</v>
      </c>
      <c r="G66" s="432">
        <v>180</v>
      </c>
    </row>
    <row r="67" spans="1:7" ht="10.5">
      <c r="A67" s="452" t="s">
        <v>47</v>
      </c>
      <c r="B67" s="432">
        <v>50</v>
      </c>
      <c r="C67" s="431">
        <v>72.91666666666666</v>
      </c>
      <c r="D67" s="431">
        <v>12.5</v>
      </c>
      <c r="E67" s="431">
        <v>22.916666666666664</v>
      </c>
      <c r="F67" s="430" t="s">
        <v>276</v>
      </c>
      <c r="G67" s="432">
        <v>50</v>
      </c>
    </row>
    <row r="68" spans="1:7" ht="10.5">
      <c r="A68" s="452" t="s">
        <v>45</v>
      </c>
      <c r="B68" s="432">
        <v>30</v>
      </c>
      <c r="C68" s="431">
        <v>75</v>
      </c>
      <c r="D68" s="431">
        <v>14.285714285714285</v>
      </c>
      <c r="E68" s="431">
        <v>78.57142857142857</v>
      </c>
      <c r="F68" s="430" t="s">
        <v>276</v>
      </c>
      <c r="G68" s="432">
        <v>30</v>
      </c>
    </row>
    <row r="69" spans="1:7" ht="10.5">
      <c r="A69" s="452" t="s">
        <v>680</v>
      </c>
      <c r="B69" s="432">
        <v>80</v>
      </c>
      <c r="C69" s="431">
        <v>30.120481927710845</v>
      </c>
      <c r="D69" s="431">
        <v>37.34939759036144</v>
      </c>
      <c r="E69" s="431">
        <v>62.65060240963856</v>
      </c>
      <c r="F69" s="430" t="s">
        <v>276</v>
      </c>
      <c r="G69" s="432">
        <v>90</v>
      </c>
    </row>
    <row r="70" spans="1:7" ht="10.5">
      <c r="A70" s="452" t="s">
        <v>768</v>
      </c>
      <c r="B70" s="432" t="s">
        <v>275</v>
      </c>
      <c r="C70" s="431" t="s">
        <v>275</v>
      </c>
      <c r="D70" s="431" t="s">
        <v>275</v>
      </c>
      <c r="E70" s="431" t="s">
        <v>275</v>
      </c>
      <c r="F70" s="430" t="s">
        <v>275</v>
      </c>
      <c r="G70" s="432" t="s">
        <v>275</v>
      </c>
    </row>
    <row r="71" spans="1:7" ht="10.5">
      <c r="A71" s="451" t="s">
        <v>674</v>
      </c>
      <c r="B71" s="427">
        <v>1530</v>
      </c>
      <c r="C71" s="426">
        <v>15.31942633637549</v>
      </c>
      <c r="D71" s="426">
        <v>28.16166883963494</v>
      </c>
      <c r="E71" s="426">
        <v>44.91525423728814</v>
      </c>
      <c r="F71" s="425" t="s">
        <v>276</v>
      </c>
      <c r="G71" s="427">
        <v>1770</v>
      </c>
    </row>
    <row r="72" spans="1:7" ht="10.5">
      <c r="A72" s="452" t="s">
        <v>675</v>
      </c>
      <c r="B72" s="432">
        <v>540</v>
      </c>
      <c r="C72" s="431">
        <v>19.58955223880597</v>
      </c>
      <c r="D72" s="431">
        <v>3.171641791044776</v>
      </c>
      <c r="E72" s="431">
        <v>61.38059701492538</v>
      </c>
      <c r="F72" s="430" t="s">
        <v>276</v>
      </c>
      <c r="G72" s="432">
        <v>560</v>
      </c>
    </row>
    <row r="73" spans="1:7" ht="10.5">
      <c r="A73" s="452" t="s">
        <v>676</v>
      </c>
      <c r="B73" s="432">
        <v>170</v>
      </c>
      <c r="C73" s="431">
        <v>11.627906976744185</v>
      </c>
      <c r="D73" s="431">
        <v>39.53488372093023</v>
      </c>
      <c r="E73" s="431">
        <v>33.13953488372093</v>
      </c>
      <c r="F73" s="430" t="s">
        <v>276</v>
      </c>
      <c r="G73" s="432">
        <v>200</v>
      </c>
    </row>
    <row r="74" spans="1:7" ht="10.5">
      <c r="A74" s="452" t="s">
        <v>677</v>
      </c>
      <c r="B74" s="432">
        <v>60</v>
      </c>
      <c r="C74" s="431">
        <v>9.375</v>
      </c>
      <c r="D74" s="431">
        <v>79.6875</v>
      </c>
      <c r="E74" s="431">
        <v>23.4375</v>
      </c>
      <c r="F74" s="430" t="s">
        <v>276</v>
      </c>
      <c r="G74" s="432">
        <v>80</v>
      </c>
    </row>
    <row r="75" spans="1:7" ht="10.5">
      <c r="A75" s="452" t="s">
        <v>554</v>
      </c>
      <c r="B75" s="432">
        <v>30</v>
      </c>
      <c r="C75" s="431">
        <v>0</v>
      </c>
      <c r="D75" s="431">
        <v>0</v>
      </c>
      <c r="E75" s="431">
        <v>0</v>
      </c>
      <c r="F75" s="430" t="s">
        <v>276</v>
      </c>
      <c r="G75" s="432">
        <v>30</v>
      </c>
    </row>
    <row r="76" spans="1:7" ht="10.5">
      <c r="A76" s="452" t="s">
        <v>84</v>
      </c>
      <c r="B76" s="432">
        <v>30</v>
      </c>
      <c r="C76" s="431">
        <v>50</v>
      </c>
      <c r="D76" s="431">
        <v>21.428571428571427</v>
      </c>
      <c r="E76" s="431">
        <v>96.42857142857143</v>
      </c>
      <c r="F76" s="430" t="s">
        <v>276</v>
      </c>
      <c r="G76" s="432">
        <v>30</v>
      </c>
    </row>
    <row r="77" spans="1:7" ht="10.5">
      <c r="A77" s="452" t="s">
        <v>85</v>
      </c>
      <c r="B77" s="432">
        <v>30</v>
      </c>
      <c r="C77" s="431">
        <v>0</v>
      </c>
      <c r="D77" s="431">
        <v>11.11111111111111</v>
      </c>
      <c r="E77" s="431">
        <v>74.07407407407408</v>
      </c>
      <c r="F77" s="430" t="s">
        <v>276</v>
      </c>
      <c r="G77" s="432">
        <v>30</v>
      </c>
    </row>
    <row r="78" spans="1:7" ht="10.5">
      <c r="A78" s="452" t="s">
        <v>678</v>
      </c>
      <c r="B78" s="432">
        <v>30</v>
      </c>
      <c r="C78" s="431">
        <v>80</v>
      </c>
      <c r="D78" s="431">
        <v>20</v>
      </c>
      <c r="E78" s="431">
        <v>20</v>
      </c>
      <c r="F78" s="430" t="s">
        <v>276</v>
      </c>
      <c r="G78" s="432">
        <v>30</v>
      </c>
    </row>
    <row r="79" spans="1:7" ht="10.5">
      <c r="A79" s="452" t="s">
        <v>679</v>
      </c>
      <c r="B79" s="432">
        <v>20</v>
      </c>
      <c r="C79" s="431">
        <v>33.33333333333333</v>
      </c>
      <c r="D79" s="431">
        <v>9.523809523809524</v>
      </c>
      <c r="E79" s="431">
        <v>47.61904761904761</v>
      </c>
      <c r="F79" s="430" t="s">
        <v>276</v>
      </c>
      <c r="G79" s="432">
        <v>60</v>
      </c>
    </row>
    <row r="80" spans="1:7" ht="10.5">
      <c r="A80" s="452" t="s">
        <v>555</v>
      </c>
      <c r="B80" s="432" t="s">
        <v>276</v>
      </c>
      <c r="C80" s="431" t="s">
        <v>276</v>
      </c>
      <c r="D80" s="431" t="s">
        <v>276</v>
      </c>
      <c r="E80" s="431" t="s">
        <v>276</v>
      </c>
      <c r="F80" s="430" t="s">
        <v>276</v>
      </c>
      <c r="G80" s="432">
        <v>40</v>
      </c>
    </row>
    <row r="81" spans="1:7" ht="10.5">
      <c r="A81" s="452" t="s">
        <v>556</v>
      </c>
      <c r="B81" s="432" t="s">
        <v>276</v>
      </c>
      <c r="C81" s="431" t="s">
        <v>276</v>
      </c>
      <c r="D81" s="431" t="s">
        <v>276</v>
      </c>
      <c r="E81" s="431" t="s">
        <v>276</v>
      </c>
      <c r="F81" s="430" t="s">
        <v>276</v>
      </c>
      <c r="G81" s="432">
        <v>40</v>
      </c>
    </row>
    <row r="82" spans="1:7" ht="10.5">
      <c r="A82" s="452" t="s">
        <v>673</v>
      </c>
      <c r="B82" s="432">
        <v>570</v>
      </c>
      <c r="C82" s="431">
        <v>8.495575221238937</v>
      </c>
      <c r="D82" s="431">
        <v>46.902654867256636</v>
      </c>
      <c r="E82" s="431">
        <v>35.04424778761062</v>
      </c>
      <c r="F82" s="430" t="s">
        <v>276</v>
      </c>
      <c r="G82" s="432">
        <v>600</v>
      </c>
    </row>
    <row r="83" spans="1:7" ht="10.5">
      <c r="A83" s="452" t="s">
        <v>680</v>
      </c>
      <c r="B83" s="432">
        <v>60</v>
      </c>
      <c r="C83" s="431">
        <v>23.4375</v>
      </c>
      <c r="D83" s="431">
        <v>23.4375</v>
      </c>
      <c r="E83" s="431">
        <v>43.75</v>
      </c>
      <c r="F83" s="430" t="s">
        <v>276</v>
      </c>
      <c r="G83" s="432">
        <v>70</v>
      </c>
    </row>
    <row r="84" spans="1:7" ht="10.5">
      <c r="A84" s="452"/>
      <c r="B84" s="432"/>
      <c r="C84" s="431"/>
      <c r="D84" s="431"/>
      <c r="E84" s="431"/>
      <c r="F84" s="430"/>
      <c r="G84" s="432"/>
    </row>
    <row r="85" spans="1:7" ht="10.5">
      <c r="A85" s="451" t="s">
        <v>1</v>
      </c>
      <c r="B85" s="427">
        <v>850</v>
      </c>
      <c r="C85" s="426">
        <v>35.1063829787234</v>
      </c>
      <c r="D85" s="426">
        <v>39.59810874704492</v>
      </c>
      <c r="E85" s="426">
        <v>40.30732860520095</v>
      </c>
      <c r="F85" s="425" t="s">
        <v>276</v>
      </c>
      <c r="G85" s="427">
        <v>1160</v>
      </c>
    </row>
    <row r="86" spans="1:7" ht="11.25" customHeight="1">
      <c r="A86" s="826" t="s">
        <v>681</v>
      </c>
      <c r="B86" s="823">
        <v>1280</v>
      </c>
      <c r="C86" s="824">
        <v>12.890625</v>
      </c>
      <c r="D86" s="824">
        <v>36.875</v>
      </c>
      <c r="E86" s="824">
        <v>44.53125</v>
      </c>
      <c r="F86" s="827" t="s">
        <v>276</v>
      </c>
      <c r="G86" s="823">
        <v>710</v>
      </c>
    </row>
    <row r="88" ht="10.5">
      <c r="A88" s="296" t="s">
        <v>659</v>
      </c>
    </row>
    <row r="89" ht="10.5">
      <c r="A89" s="525" t="s">
        <v>223</v>
      </c>
    </row>
    <row r="90" ht="10.5">
      <c r="A90" s="529" t="s">
        <v>155</v>
      </c>
    </row>
    <row r="91" ht="10.5">
      <c r="A91" s="526"/>
    </row>
  </sheetData>
  <printOptions horizontalCentered="1"/>
  <pageMargins left="0.3937007874015748" right="0.1968503937007874" top="0.5905511811023623" bottom="0.3937007874015748" header="0.5118110236220472" footer="0.5118110236220472"/>
  <pageSetup fitToHeight="2" fitToWidth="1"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pageSetUpPr fitToPage="1"/>
  </sheetPr>
  <dimension ref="A2:G66"/>
  <sheetViews>
    <sheetView zoomScale="90" zoomScaleNormal="90" workbookViewId="0" topLeftCell="A4">
      <selection activeCell="A40" sqref="A40"/>
    </sheetView>
  </sheetViews>
  <sheetFormatPr defaultColWidth="9.140625" defaultRowHeight="12.75"/>
  <cols>
    <col min="1" max="1" width="33.7109375" style="102" customWidth="1"/>
    <col min="2" max="4" width="10.7109375" style="102" customWidth="1"/>
    <col min="5" max="5" width="9.7109375" style="102" customWidth="1"/>
    <col min="6" max="6" width="10.7109375" style="102" customWidth="1"/>
    <col min="7" max="7" width="9.7109375" style="102" customWidth="1"/>
    <col min="8" max="16384" width="9.140625" style="102" customWidth="1"/>
  </cols>
  <sheetData>
    <row r="2" ht="12.75">
      <c r="A2" s="46" t="s">
        <v>725</v>
      </c>
    </row>
    <row r="3" ht="12.75">
      <c r="A3" s="46" t="s">
        <v>254</v>
      </c>
    </row>
    <row r="6" spans="1:7" ht="12.75">
      <c r="A6" s="145" t="s">
        <v>519</v>
      </c>
      <c r="B6" s="146"/>
      <c r="C6" s="146"/>
      <c r="D6" s="146"/>
      <c r="E6" s="146"/>
      <c r="F6" s="146"/>
      <c r="G6" s="147"/>
    </row>
    <row r="7" spans="1:7" ht="12.75">
      <c r="A7" s="148" t="s">
        <v>10</v>
      </c>
      <c r="B7" s="149"/>
      <c r="C7" s="149"/>
      <c r="D7" s="149"/>
      <c r="E7" s="149"/>
      <c r="F7" s="149"/>
      <c r="G7" s="150"/>
    </row>
    <row r="9" spans="1:7" ht="12.75">
      <c r="A9" s="159"/>
      <c r="B9" s="137" t="s">
        <v>763</v>
      </c>
      <c r="C9" s="130" t="s">
        <v>183</v>
      </c>
      <c r="D9" s="131"/>
      <c r="E9" s="136" t="s">
        <v>229</v>
      </c>
      <c r="F9" s="87"/>
      <c r="G9" s="131"/>
    </row>
    <row r="10" spans="1:7" ht="12.75">
      <c r="A10" s="160"/>
      <c r="B10" s="138" t="s">
        <v>162</v>
      </c>
      <c r="C10" s="250"/>
      <c r="D10" s="93"/>
      <c r="E10" s="91"/>
      <c r="F10" s="522" t="s">
        <v>230</v>
      </c>
      <c r="G10" s="93"/>
    </row>
    <row r="11" spans="1:7" ht="12.75">
      <c r="A11" s="160"/>
      <c r="B11" s="139">
        <v>2006</v>
      </c>
      <c r="C11" s="307" t="s">
        <v>218</v>
      </c>
      <c r="D11" s="111" t="s">
        <v>186</v>
      </c>
      <c r="E11" s="88" t="s">
        <v>764</v>
      </c>
      <c r="F11" s="111" t="s">
        <v>765</v>
      </c>
      <c r="G11" s="111" t="s">
        <v>766</v>
      </c>
    </row>
    <row r="12" spans="1:7" ht="12.75">
      <c r="A12" s="161"/>
      <c r="B12" s="140"/>
      <c r="C12" s="117" t="s">
        <v>185</v>
      </c>
      <c r="D12" s="117" t="s">
        <v>187</v>
      </c>
      <c r="E12" s="119"/>
      <c r="F12" s="117"/>
      <c r="G12" s="117"/>
    </row>
    <row r="13" spans="1:7" ht="12.75">
      <c r="A13" s="105"/>
      <c r="B13" s="154"/>
      <c r="C13" s="308"/>
      <c r="D13" s="157"/>
      <c r="E13" s="155"/>
      <c r="F13" s="155"/>
      <c r="G13" s="157"/>
    </row>
    <row r="14" spans="1:7" ht="12.75" customHeight="1">
      <c r="A14" s="162" t="s">
        <v>779</v>
      </c>
      <c r="B14" s="516">
        <v>610</v>
      </c>
      <c r="C14" s="515">
        <v>300</v>
      </c>
      <c r="D14" s="348">
        <v>310</v>
      </c>
      <c r="E14" s="347">
        <v>90</v>
      </c>
      <c r="F14" s="347" t="s">
        <v>277</v>
      </c>
      <c r="G14" s="348">
        <v>510</v>
      </c>
    </row>
    <row r="15" spans="1:7" ht="12.75">
      <c r="A15" s="356"/>
      <c r="B15" s="354"/>
      <c r="C15" s="380"/>
      <c r="D15" s="382"/>
      <c r="E15" s="381"/>
      <c r="F15" s="381"/>
      <c r="G15" s="382"/>
    </row>
    <row r="16" spans="1:7" ht="12.75">
      <c r="A16" s="163"/>
      <c r="B16" s="154"/>
      <c r="C16" s="383"/>
      <c r="D16" s="385"/>
      <c r="E16" s="384"/>
      <c r="F16" s="384"/>
      <c r="G16" s="385"/>
    </row>
    <row r="17" spans="1:7" ht="12.75">
      <c r="A17" s="165" t="s">
        <v>90</v>
      </c>
      <c r="B17" s="156"/>
      <c r="C17" s="374"/>
      <c r="D17" s="376"/>
      <c r="E17" s="375"/>
      <c r="F17" s="375"/>
      <c r="G17" s="376"/>
    </row>
    <row r="18" spans="1:7" ht="12.75">
      <c r="A18" s="352" t="s">
        <v>91</v>
      </c>
      <c r="B18" s="153">
        <v>31.51815181518152</v>
      </c>
      <c r="C18" s="377">
        <v>2.341137123745819</v>
      </c>
      <c r="D18" s="379">
        <v>59.934853420195445</v>
      </c>
      <c r="E18" s="378">
        <v>28.26086956521739</v>
      </c>
      <c r="F18" s="378" t="s">
        <v>277</v>
      </c>
      <c r="G18" s="379">
        <v>32.08661417322835</v>
      </c>
    </row>
    <row r="19" spans="1:7" ht="12.75">
      <c r="A19" s="165"/>
      <c r="B19" s="154"/>
      <c r="C19" s="383"/>
      <c r="D19" s="385"/>
      <c r="E19" s="384"/>
      <c r="F19" s="384"/>
      <c r="G19" s="385"/>
    </row>
    <row r="20" spans="1:7" ht="22.5">
      <c r="A20" s="353" t="s">
        <v>42</v>
      </c>
      <c r="B20" s="154"/>
      <c r="C20" s="383"/>
      <c r="D20" s="385"/>
      <c r="E20" s="384"/>
      <c r="F20" s="384"/>
      <c r="G20" s="385"/>
    </row>
    <row r="21" spans="1:7" ht="12.75">
      <c r="A21" s="167" t="s">
        <v>30</v>
      </c>
      <c r="B21" s="153">
        <v>26.17801047120419</v>
      </c>
      <c r="C21" s="377">
        <v>14.285693877580174</v>
      </c>
      <c r="D21" s="379">
        <v>26.630433335302534</v>
      </c>
      <c r="E21" s="378">
        <v>49.999980769238164</v>
      </c>
      <c r="F21" s="378" t="s">
        <v>277</v>
      </c>
      <c r="G21" s="379">
        <v>22.08588821558968</v>
      </c>
    </row>
    <row r="22" spans="1:7" ht="12.75">
      <c r="A22" s="167" t="s">
        <v>761</v>
      </c>
      <c r="B22" s="153">
        <v>1.0471204188481675</v>
      </c>
      <c r="C22" s="377">
        <v>0</v>
      </c>
      <c r="D22" s="379">
        <v>1.0869564626654096</v>
      </c>
      <c r="E22" s="378">
        <v>0</v>
      </c>
      <c r="F22" s="378" t="s">
        <v>277</v>
      </c>
      <c r="G22" s="379">
        <v>1.2269937897549823</v>
      </c>
    </row>
    <row r="23" spans="1:7" ht="12.75">
      <c r="A23" s="167" t="s">
        <v>762</v>
      </c>
      <c r="B23" s="153">
        <v>68.06282722513089</v>
      </c>
      <c r="C23" s="377">
        <v>42.85708163274053</v>
      </c>
      <c r="D23" s="379">
        <v>69.02173537925351</v>
      </c>
      <c r="E23" s="378">
        <v>49.999980769238164</v>
      </c>
      <c r="F23" s="378" t="s">
        <v>277</v>
      </c>
      <c r="G23" s="379">
        <v>71.16563980578897</v>
      </c>
    </row>
    <row r="24" spans="1:7" ht="12.75">
      <c r="A24" s="167" t="s">
        <v>120</v>
      </c>
      <c r="B24" s="153">
        <v>4.712041884816754</v>
      </c>
      <c r="C24" s="377">
        <v>42.85708163274053</v>
      </c>
      <c r="D24" s="379">
        <v>3.2608693879962294</v>
      </c>
      <c r="E24" s="378">
        <v>0</v>
      </c>
      <c r="F24" s="378" t="s">
        <v>277</v>
      </c>
      <c r="G24" s="379">
        <v>5.52147205389742</v>
      </c>
    </row>
    <row r="25" spans="1:7" ht="12.75">
      <c r="A25" s="167" t="s">
        <v>763</v>
      </c>
      <c r="B25" s="153">
        <v>100</v>
      </c>
      <c r="C25" s="377">
        <v>99.99985714306123</v>
      </c>
      <c r="D25" s="379">
        <v>99.99999456521768</v>
      </c>
      <c r="E25" s="378">
        <v>99.99996153847633</v>
      </c>
      <c r="F25" s="378" t="s">
        <v>277</v>
      </c>
      <c r="G25" s="379">
        <v>99.99999386503106</v>
      </c>
    </row>
    <row r="26" spans="1:7" ht="12.75">
      <c r="A26" s="165"/>
      <c r="B26" s="154"/>
      <c r="C26" s="383"/>
      <c r="D26" s="385"/>
      <c r="E26" s="384"/>
      <c r="F26" s="384"/>
      <c r="G26" s="385"/>
    </row>
    <row r="27" spans="1:7" ht="12.75">
      <c r="A27" s="165" t="s">
        <v>188</v>
      </c>
      <c r="B27" s="154"/>
      <c r="C27" s="383"/>
      <c r="D27" s="385"/>
      <c r="E27" s="384"/>
      <c r="F27" s="384"/>
      <c r="G27" s="385"/>
    </row>
    <row r="28" spans="1:7" ht="12.75">
      <c r="A28" s="352" t="s">
        <v>189</v>
      </c>
      <c r="B28" s="154"/>
      <c r="C28" s="383"/>
      <c r="D28" s="385"/>
      <c r="E28" s="384"/>
      <c r="F28" s="384"/>
      <c r="G28" s="385"/>
    </row>
    <row r="29" spans="1:7" ht="12.75">
      <c r="A29" s="167" t="s">
        <v>667</v>
      </c>
      <c r="B29" s="153">
        <v>32.460732984293195</v>
      </c>
      <c r="C29" s="377">
        <v>28.571387755160348</v>
      </c>
      <c r="D29" s="379">
        <v>32.60869387996229</v>
      </c>
      <c r="E29" s="378">
        <v>34.615371301780264</v>
      </c>
      <c r="F29" s="378" t="s">
        <v>277</v>
      </c>
      <c r="G29" s="379">
        <v>32.51533542850703</v>
      </c>
    </row>
    <row r="30" spans="1:7" ht="12.75">
      <c r="A30" s="167" t="s">
        <v>668</v>
      </c>
      <c r="B30" s="153">
        <v>43.97905759162304</v>
      </c>
      <c r="C30" s="377">
        <v>57.142775510320696</v>
      </c>
      <c r="D30" s="379">
        <v>43.478258506616385</v>
      </c>
      <c r="E30" s="378">
        <v>23.076914201186845</v>
      </c>
      <c r="F30" s="378" t="s">
        <v>277</v>
      </c>
      <c r="G30" s="379">
        <v>46.62576401068932</v>
      </c>
    </row>
    <row r="31" spans="1:7" ht="12.75">
      <c r="A31" s="167" t="s">
        <v>642</v>
      </c>
      <c r="B31" s="153">
        <v>22.5130890052356</v>
      </c>
      <c r="C31" s="377">
        <v>14.285693877580174</v>
      </c>
      <c r="D31" s="379">
        <v>22.8260857159736</v>
      </c>
      <c r="E31" s="378">
        <v>34.615371301780264</v>
      </c>
      <c r="F31" s="378" t="s">
        <v>277</v>
      </c>
      <c r="G31" s="379">
        <v>20.8588944258347</v>
      </c>
    </row>
    <row r="32" spans="1:7" ht="12.75">
      <c r="A32" s="167" t="s">
        <v>666</v>
      </c>
      <c r="B32" s="153">
        <v>1.0471204188481675</v>
      </c>
      <c r="C32" s="377">
        <v>0</v>
      </c>
      <c r="D32" s="379">
        <v>1.0869564626654096</v>
      </c>
      <c r="E32" s="378">
        <v>7.692304733728948</v>
      </c>
      <c r="F32" s="378" t="s">
        <v>277</v>
      </c>
      <c r="G32" s="379">
        <v>0</v>
      </c>
    </row>
    <row r="33" spans="1:7" ht="12.75">
      <c r="A33" s="167" t="s">
        <v>763</v>
      </c>
      <c r="B33" s="153">
        <v>100</v>
      </c>
      <c r="C33" s="377">
        <v>99.99985714306122</v>
      </c>
      <c r="D33" s="379">
        <v>99.99999456521769</v>
      </c>
      <c r="E33" s="378">
        <v>99.99996153847633</v>
      </c>
      <c r="F33" s="378" t="s">
        <v>277</v>
      </c>
      <c r="G33" s="379">
        <v>99.99999386503106</v>
      </c>
    </row>
    <row r="34" spans="1:7" ht="12.75">
      <c r="A34" s="339" t="s">
        <v>623</v>
      </c>
      <c r="B34" s="517">
        <v>3.2041884816753927</v>
      </c>
      <c r="C34" s="518">
        <v>2.857142857142857</v>
      </c>
      <c r="D34" s="519">
        <v>3.217391304347826</v>
      </c>
      <c r="E34" s="520">
        <v>3.8846153846153846</v>
      </c>
      <c r="F34" s="520" t="s">
        <v>277</v>
      </c>
      <c r="G34" s="519">
        <v>3.098159509202454</v>
      </c>
    </row>
    <row r="35" spans="1:7" ht="12.75">
      <c r="A35" s="163"/>
      <c r="B35" s="154"/>
      <c r="C35" s="383"/>
      <c r="D35" s="385"/>
      <c r="E35" s="384"/>
      <c r="F35" s="384"/>
      <c r="G35" s="385"/>
    </row>
    <row r="36" spans="1:7" ht="12.75">
      <c r="A36" s="163"/>
      <c r="B36" s="154"/>
      <c r="C36" s="383"/>
      <c r="D36" s="385"/>
      <c r="E36" s="384"/>
      <c r="F36" s="384"/>
      <c r="G36" s="385"/>
    </row>
    <row r="37" spans="1:7" ht="12.75">
      <c r="A37" s="165" t="s">
        <v>219</v>
      </c>
      <c r="B37" s="154"/>
      <c r="C37" s="383"/>
      <c r="D37" s="385"/>
      <c r="E37" s="384"/>
      <c r="F37" s="384"/>
      <c r="G37" s="385"/>
    </row>
    <row r="38" spans="1:7" ht="12.75">
      <c r="A38" s="165" t="s">
        <v>220</v>
      </c>
      <c r="B38" s="153">
        <v>19.471947194719473</v>
      </c>
      <c r="C38" s="377">
        <v>7.6923076923076925</v>
      </c>
      <c r="D38" s="379">
        <v>30.944625407166125</v>
      </c>
      <c r="E38" s="378">
        <v>22.82608695652174</v>
      </c>
      <c r="F38" s="378" t="s">
        <v>277</v>
      </c>
      <c r="G38" s="379">
        <v>18.30708661417323</v>
      </c>
    </row>
    <row r="39" spans="1:7" ht="12.75">
      <c r="A39" s="165"/>
      <c r="B39" s="153"/>
      <c r="C39" s="383"/>
      <c r="D39" s="385"/>
      <c r="E39" s="384"/>
      <c r="F39" s="384"/>
      <c r="G39" s="385"/>
    </row>
    <row r="40" spans="1:7" ht="12.75">
      <c r="A40" s="163"/>
      <c r="B40" s="154"/>
      <c r="C40" s="383"/>
      <c r="D40" s="385"/>
      <c r="E40" s="384"/>
      <c r="F40" s="384"/>
      <c r="G40" s="385"/>
    </row>
    <row r="41" spans="1:7" ht="12.75">
      <c r="A41" s="164" t="s">
        <v>190</v>
      </c>
      <c r="B41" s="156"/>
      <c r="C41" s="374"/>
      <c r="D41" s="376"/>
      <c r="E41" s="375"/>
      <c r="F41" s="375"/>
      <c r="G41" s="376"/>
    </row>
    <row r="42" spans="1:7" ht="12.75">
      <c r="A42" s="164" t="s">
        <v>191</v>
      </c>
      <c r="B42" s="153">
        <v>65.01650165016501</v>
      </c>
      <c r="C42" s="377">
        <v>52.508361204013376</v>
      </c>
      <c r="D42" s="379">
        <v>77.19869706840392</v>
      </c>
      <c r="E42" s="378">
        <v>70.65217391304348</v>
      </c>
      <c r="F42" s="378" t="s">
        <v>277</v>
      </c>
      <c r="G42" s="379">
        <v>64.37007874015748</v>
      </c>
    </row>
    <row r="43" spans="1:7" ht="12.75">
      <c r="A43" s="165"/>
      <c r="B43" s="154"/>
      <c r="C43" s="383"/>
      <c r="D43" s="385"/>
      <c r="E43" s="384"/>
      <c r="F43" s="384"/>
      <c r="G43" s="385"/>
    </row>
    <row r="44" spans="1:7" ht="12.75">
      <c r="A44" s="7" t="s">
        <v>257</v>
      </c>
      <c r="B44" s="154"/>
      <c r="C44" s="383"/>
      <c r="D44" s="385"/>
      <c r="E44" s="384"/>
      <c r="F44" s="384"/>
      <c r="G44" s="385"/>
    </row>
    <row r="45" spans="1:7" ht="12.75">
      <c r="A45" s="25" t="s">
        <v>93</v>
      </c>
      <c r="B45" s="153">
        <v>23.762376237623762</v>
      </c>
      <c r="C45" s="377">
        <v>0.33444816053511706</v>
      </c>
      <c r="D45" s="379">
        <v>46.579804560260584</v>
      </c>
      <c r="E45" s="378">
        <v>47.82608695652174</v>
      </c>
      <c r="F45" s="378" t="s">
        <v>277</v>
      </c>
      <c r="G45" s="379">
        <v>19.488188976377952</v>
      </c>
    </row>
    <row r="46" spans="1:7" ht="12.75">
      <c r="A46" s="25" t="s">
        <v>94</v>
      </c>
      <c r="B46" s="153">
        <v>9.24092409240924</v>
      </c>
      <c r="C46" s="377">
        <v>11.705685618729097</v>
      </c>
      <c r="D46" s="379">
        <v>6.840390879478828</v>
      </c>
      <c r="E46" s="378">
        <v>1.0869565217391304</v>
      </c>
      <c r="F46" s="378" t="s">
        <v>277</v>
      </c>
      <c r="G46" s="379">
        <v>10.62992125984252</v>
      </c>
    </row>
    <row r="47" spans="1:7" ht="12.75">
      <c r="A47" s="25" t="s">
        <v>95</v>
      </c>
      <c r="B47" s="153">
        <v>32.01320132013201</v>
      </c>
      <c r="C47" s="377">
        <v>40.468227424749166</v>
      </c>
      <c r="D47" s="379">
        <v>23.778501628664493</v>
      </c>
      <c r="E47" s="378">
        <v>21.73913043478261</v>
      </c>
      <c r="F47" s="378" t="s">
        <v>277</v>
      </c>
      <c r="G47" s="379">
        <v>34.25196850393701</v>
      </c>
    </row>
    <row r="48" spans="1:7" ht="12.75">
      <c r="A48" s="25" t="s">
        <v>96</v>
      </c>
      <c r="B48" s="153">
        <v>0</v>
      </c>
      <c r="C48" s="377">
        <v>0</v>
      </c>
      <c r="D48" s="379">
        <v>0</v>
      </c>
      <c r="E48" s="378">
        <v>0</v>
      </c>
      <c r="F48" s="378" t="s">
        <v>277</v>
      </c>
      <c r="G48" s="379">
        <v>0</v>
      </c>
    </row>
    <row r="49" spans="1:7" ht="12.75">
      <c r="A49" s="25" t="s">
        <v>643</v>
      </c>
      <c r="B49" s="153">
        <v>65.01650165016501</v>
      </c>
      <c r="C49" s="377">
        <v>52.508361204013376</v>
      </c>
      <c r="D49" s="379">
        <v>77.19869706840392</v>
      </c>
      <c r="E49" s="378">
        <v>70.65217391304348</v>
      </c>
      <c r="F49" s="378" t="s">
        <v>277</v>
      </c>
      <c r="G49" s="379">
        <v>64.37007874015748</v>
      </c>
    </row>
    <row r="50" spans="1:7" ht="12.75">
      <c r="A50" s="166"/>
      <c r="B50" s="153"/>
      <c r="C50" s="377"/>
      <c r="D50" s="379"/>
      <c r="E50" s="378"/>
      <c r="F50" s="378"/>
      <c r="G50" s="379"/>
    </row>
    <row r="51" spans="1:7" ht="12.75">
      <c r="A51" s="167"/>
      <c r="B51" s="153"/>
      <c r="C51" s="377"/>
      <c r="D51" s="379"/>
      <c r="E51" s="378"/>
      <c r="F51" s="378"/>
      <c r="G51" s="379"/>
    </row>
    <row r="52" spans="1:7" ht="12.75">
      <c r="A52" s="7" t="s">
        <v>632</v>
      </c>
      <c r="B52" s="154"/>
      <c r="C52" s="383"/>
      <c r="D52" s="385"/>
      <c r="E52" s="384"/>
      <c r="F52" s="384"/>
      <c r="G52" s="385"/>
    </row>
    <row r="53" spans="1:7" ht="12.75">
      <c r="A53" s="7" t="s">
        <v>633</v>
      </c>
      <c r="B53" s="153">
        <v>41.74917491749175</v>
      </c>
      <c r="C53" s="377">
        <v>44.14715719063545</v>
      </c>
      <c r="D53" s="379">
        <v>39.413680781758956</v>
      </c>
      <c r="E53" s="378">
        <v>73.91304347826086</v>
      </c>
      <c r="F53" s="378" t="s">
        <v>277</v>
      </c>
      <c r="G53" s="379">
        <v>35.62992125984252</v>
      </c>
    </row>
    <row r="54" spans="1:7" ht="12.75">
      <c r="A54" s="166"/>
      <c r="B54" s="154"/>
      <c r="C54" s="383"/>
      <c r="D54" s="385"/>
      <c r="E54" s="384"/>
      <c r="F54" s="384"/>
      <c r="G54" s="385"/>
    </row>
    <row r="55" spans="1:7" ht="12.75">
      <c r="A55" s="7" t="s">
        <v>634</v>
      </c>
      <c r="B55" s="154"/>
      <c r="C55" s="383"/>
      <c r="D55" s="385"/>
      <c r="E55" s="384"/>
      <c r="F55" s="384"/>
      <c r="G55" s="385"/>
    </row>
    <row r="56" spans="1:7" ht="12.75">
      <c r="A56" s="7" t="s">
        <v>635</v>
      </c>
      <c r="B56" s="153">
        <v>66.996699669967</v>
      </c>
      <c r="C56" s="377">
        <v>52.17391304347826</v>
      </c>
      <c r="D56" s="379">
        <v>81.43322475570032</v>
      </c>
      <c r="E56" s="378">
        <v>100</v>
      </c>
      <c r="F56" s="378" t="s">
        <v>277</v>
      </c>
      <c r="G56" s="379">
        <v>60.629921259842526</v>
      </c>
    </row>
    <row r="57" spans="1:7" ht="7.5" customHeight="1">
      <c r="A57" s="103"/>
      <c r="B57" s="135"/>
      <c r="C57" s="103"/>
      <c r="D57" s="144"/>
      <c r="E57" s="143"/>
      <c r="F57" s="143"/>
      <c r="G57" s="144"/>
    </row>
    <row r="58" ht="6" customHeight="1"/>
    <row r="59" ht="12" customHeight="1">
      <c r="A59" s="85" t="s">
        <v>783</v>
      </c>
    </row>
    <row r="60" spans="1:7" ht="25.5" customHeight="1">
      <c r="A60" s="874" t="s">
        <v>644</v>
      </c>
      <c r="B60" s="856"/>
      <c r="C60" s="856"/>
      <c r="D60" s="856"/>
      <c r="E60" s="856"/>
      <c r="F60" s="856"/>
      <c r="G60" s="856"/>
    </row>
    <row r="61" ht="12.75">
      <c r="A61" s="527" t="s">
        <v>58</v>
      </c>
    </row>
    <row r="62" ht="12.75">
      <c r="A62"/>
    </row>
    <row r="63" ht="12.75">
      <c r="A63"/>
    </row>
    <row r="64" ht="12.75">
      <c r="A64"/>
    </row>
    <row r="65" ht="12.75">
      <c r="A65"/>
    </row>
    <row r="66" ht="12.75">
      <c r="A66"/>
    </row>
  </sheetData>
  <mergeCells count="1">
    <mergeCell ref="A60:G60"/>
  </mergeCells>
  <printOptions horizontalCentered="1"/>
  <pageMargins left="0.4724409448818898" right="0.31496062992125984" top="0.3937007874015748" bottom="0.3937007874015748" header="0.5118110236220472" footer="0.5118110236220472"/>
  <pageSetup fitToHeight="1" fitToWidth="1" horizontalDpi="1200" verticalDpi="1200" orientation="portrait" paperSize="9" r:id="rId1"/>
</worksheet>
</file>

<file path=xl/worksheets/sheet27.xml><?xml version="1.0" encoding="utf-8"?>
<worksheet xmlns="http://schemas.openxmlformats.org/spreadsheetml/2006/main" xmlns:r="http://schemas.openxmlformats.org/officeDocument/2006/relationships">
  <sheetPr>
    <pageSetUpPr fitToPage="1"/>
  </sheetPr>
  <dimension ref="A2:G66"/>
  <sheetViews>
    <sheetView zoomScale="90" zoomScaleNormal="90" workbookViewId="0" topLeftCell="A1">
      <selection activeCell="A40" sqref="A40"/>
    </sheetView>
  </sheetViews>
  <sheetFormatPr defaultColWidth="9.140625" defaultRowHeight="12.75"/>
  <cols>
    <col min="1" max="1" width="33.7109375" style="102" customWidth="1"/>
    <col min="2" max="4" width="10.7109375" style="102" customWidth="1"/>
    <col min="5" max="5" width="9.7109375" style="102" customWidth="1"/>
    <col min="6" max="6" width="10.7109375" style="102" customWidth="1"/>
    <col min="7" max="7" width="9.7109375" style="102" customWidth="1"/>
    <col min="8" max="16384" width="9.140625" style="102" customWidth="1"/>
  </cols>
  <sheetData>
    <row r="2" ht="12.75">
      <c r="A2" s="46" t="s">
        <v>727</v>
      </c>
    </row>
    <row r="3" ht="12.75">
      <c r="A3" s="46" t="s">
        <v>254</v>
      </c>
    </row>
    <row r="6" spans="1:7" ht="12.75">
      <c r="A6" s="145" t="s">
        <v>519</v>
      </c>
      <c r="B6" s="146"/>
      <c r="C6" s="146"/>
      <c r="D6" s="146"/>
      <c r="E6" s="146"/>
      <c r="F6" s="146"/>
      <c r="G6" s="147"/>
    </row>
    <row r="7" spans="1:7" ht="12.75">
      <c r="A7" s="148" t="s">
        <v>231</v>
      </c>
      <c r="B7" s="149"/>
      <c r="C7" s="149"/>
      <c r="D7" s="149"/>
      <c r="E7" s="149"/>
      <c r="F7" s="149"/>
      <c r="G7" s="150"/>
    </row>
    <row r="9" spans="1:7" ht="12.75">
      <c r="A9" s="159"/>
      <c r="B9" s="137" t="s">
        <v>763</v>
      </c>
      <c r="C9" s="130" t="s">
        <v>183</v>
      </c>
      <c r="D9" s="131"/>
      <c r="E9" s="136" t="s">
        <v>229</v>
      </c>
      <c r="F9" s="87"/>
      <c r="G9" s="131"/>
    </row>
    <row r="10" spans="1:7" ht="12.75">
      <c r="A10" s="160"/>
      <c r="B10" s="138" t="s">
        <v>162</v>
      </c>
      <c r="C10" s="250"/>
      <c r="D10" s="93"/>
      <c r="E10" s="91"/>
      <c r="F10" s="522" t="s">
        <v>230</v>
      </c>
      <c r="G10" s="93"/>
    </row>
    <row r="11" spans="1:7" ht="12.75">
      <c r="A11" s="160"/>
      <c r="B11" s="139">
        <v>2006</v>
      </c>
      <c r="C11" s="307" t="s">
        <v>218</v>
      </c>
      <c r="D11" s="111" t="s">
        <v>186</v>
      </c>
      <c r="E11" s="88" t="s">
        <v>764</v>
      </c>
      <c r="F11" s="111" t="s">
        <v>765</v>
      </c>
      <c r="G11" s="111" t="s">
        <v>766</v>
      </c>
    </row>
    <row r="12" spans="1:7" ht="12.75">
      <c r="A12" s="161"/>
      <c r="B12" s="140"/>
      <c r="C12" s="117" t="s">
        <v>185</v>
      </c>
      <c r="D12" s="117" t="s">
        <v>187</v>
      </c>
      <c r="E12" s="119"/>
      <c r="F12" s="117"/>
      <c r="G12" s="117"/>
    </row>
    <row r="13" spans="1:7" ht="12.75">
      <c r="A13" s="105"/>
      <c r="B13" s="154"/>
      <c r="C13" s="308"/>
      <c r="D13" s="157"/>
      <c r="E13" s="155"/>
      <c r="F13" s="155"/>
      <c r="G13" s="157"/>
    </row>
    <row r="14" spans="1:7" ht="12.75" customHeight="1">
      <c r="A14" s="162" t="s">
        <v>779</v>
      </c>
      <c r="B14" s="516">
        <v>1530</v>
      </c>
      <c r="C14" s="515">
        <v>1020</v>
      </c>
      <c r="D14" s="348">
        <v>520</v>
      </c>
      <c r="E14" s="347">
        <v>330</v>
      </c>
      <c r="F14" s="347">
        <v>190</v>
      </c>
      <c r="G14" s="348">
        <v>1020</v>
      </c>
    </row>
    <row r="15" spans="1:7" ht="12.75">
      <c r="A15" s="356"/>
      <c r="B15" s="354"/>
      <c r="C15" s="380"/>
      <c r="D15" s="382"/>
      <c r="E15" s="381"/>
      <c r="F15" s="381"/>
      <c r="G15" s="382"/>
    </row>
    <row r="16" spans="1:7" ht="12.75">
      <c r="A16" s="163"/>
      <c r="B16" s="154"/>
      <c r="C16" s="383"/>
      <c r="D16" s="385"/>
      <c r="E16" s="384"/>
      <c r="F16" s="384"/>
      <c r="G16" s="385"/>
    </row>
    <row r="17" spans="1:7" ht="12.75">
      <c r="A17" s="165" t="s">
        <v>90</v>
      </c>
      <c r="B17" s="156"/>
      <c r="C17" s="374"/>
      <c r="D17" s="376"/>
      <c r="E17" s="375"/>
      <c r="F17" s="375"/>
      <c r="G17" s="376"/>
    </row>
    <row r="18" spans="1:7" ht="12.75">
      <c r="A18" s="352" t="s">
        <v>91</v>
      </c>
      <c r="B18" s="153">
        <v>28.16166883963494</v>
      </c>
      <c r="C18" s="377">
        <v>29.83316977428852</v>
      </c>
      <c r="D18" s="379">
        <v>24.854368932038835</v>
      </c>
      <c r="E18" s="378">
        <v>29.754601226993866</v>
      </c>
      <c r="F18" s="378">
        <v>3.783783783783784</v>
      </c>
      <c r="G18" s="379">
        <v>32.06256109481916</v>
      </c>
    </row>
    <row r="19" spans="1:7" ht="12.75">
      <c r="A19" s="165"/>
      <c r="B19" s="154"/>
      <c r="C19" s="383"/>
      <c r="D19" s="385"/>
      <c r="E19" s="384"/>
      <c r="F19" s="384"/>
      <c r="G19" s="385"/>
    </row>
    <row r="20" spans="1:7" ht="22.5">
      <c r="A20" s="353" t="s">
        <v>42</v>
      </c>
      <c r="B20" s="154"/>
      <c r="C20" s="383"/>
      <c r="D20" s="385"/>
      <c r="E20" s="384"/>
      <c r="F20" s="384"/>
      <c r="G20" s="385"/>
    </row>
    <row r="21" spans="1:7" ht="12.75">
      <c r="A21" s="167" t="s">
        <v>30</v>
      </c>
      <c r="B21" s="153">
        <v>16.435185185185187</v>
      </c>
      <c r="C21" s="377">
        <v>16.11842052242038</v>
      </c>
      <c r="D21" s="379">
        <v>17.187498657226666</v>
      </c>
      <c r="E21" s="378">
        <v>48.45360325220585</v>
      </c>
      <c r="F21" s="378">
        <v>57.142775510320696</v>
      </c>
      <c r="G21" s="379">
        <v>6.097560789708513</v>
      </c>
    </row>
    <row r="22" spans="1:7" ht="12.75">
      <c r="A22" s="167" t="s">
        <v>761</v>
      </c>
      <c r="B22" s="153">
        <v>0.23148148148148145</v>
      </c>
      <c r="C22" s="377">
        <v>0</v>
      </c>
      <c r="D22" s="379">
        <v>0.7812499389648485</v>
      </c>
      <c r="E22" s="378">
        <v>1.0309277287703371</v>
      </c>
      <c r="F22" s="378">
        <v>0</v>
      </c>
      <c r="G22" s="379">
        <v>0</v>
      </c>
    </row>
    <row r="23" spans="1:7" ht="12.75">
      <c r="A23" s="167" t="s">
        <v>762</v>
      </c>
      <c r="B23" s="153">
        <v>64.81481481481481</v>
      </c>
      <c r="C23" s="377">
        <v>75.32894489049524</v>
      </c>
      <c r="D23" s="379">
        <v>39.843746887207274</v>
      </c>
      <c r="E23" s="378">
        <v>31.958759591880455</v>
      </c>
      <c r="F23" s="378">
        <v>42.85708163274053</v>
      </c>
      <c r="G23" s="379">
        <v>74.99999771341471</v>
      </c>
    </row>
    <row r="24" spans="1:7" ht="12.75">
      <c r="A24" s="167" t="s">
        <v>120</v>
      </c>
      <c r="B24" s="153">
        <v>18.51851851851852</v>
      </c>
      <c r="C24" s="377">
        <v>8.552631297610812</v>
      </c>
      <c r="D24" s="379">
        <v>42.18749670410182</v>
      </c>
      <c r="E24" s="378">
        <v>18.556699117866067</v>
      </c>
      <c r="F24" s="378">
        <v>0</v>
      </c>
      <c r="G24" s="379">
        <v>18.90243844809639</v>
      </c>
    </row>
    <row r="25" spans="1:7" ht="12.75">
      <c r="A25" s="167" t="s">
        <v>763</v>
      </c>
      <c r="B25" s="153">
        <v>100</v>
      </c>
      <c r="C25" s="377">
        <v>99.99999671052643</v>
      </c>
      <c r="D25" s="379">
        <v>99.99999218750061</v>
      </c>
      <c r="E25" s="378">
        <v>99.99998969072271</v>
      </c>
      <c r="F25" s="378">
        <v>99.99985714306123</v>
      </c>
      <c r="G25" s="379">
        <v>99.99999695121961</v>
      </c>
    </row>
    <row r="26" spans="1:7" ht="12.75">
      <c r="A26" s="165"/>
      <c r="B26" s="154"/>
      <c r="C26" s="383"/>
      <c r="D26" s="385"/>
      <c r="E26" s="384"/>
      <c r="F26" s="384"/>
      <c r="G26" s="385"/>
    </row>
    <row r="27" spans="1:7" ht="12.75">
      <c r="A27" s="165" t="s">
        <v>188</v>
      </c>
      <c r="B27" s="154"/>
      <c r="C27" s="383"/>
      <c r="D27" s="385"/>
      <c r="E27" s="384"/>
      <c r="F27" s="384"/>
      <c r="G27" s="385"/>
    </row>
    <row r="28" spans="1:7" ht="12.75">
      <c r="A28" s="352" t="s">
        <v>189</v>
      </c>
      <c r="B28" s="154"/>
      <c r="C28" s="383"/>
      <c r="D28" s="385"/>
      <c r="E28" s="384"/>
      <c r="F28" s="384"/>
      <c r="G28" s="385"/>
    </row>
    <row r="29" spans="1:7" ht="12.75">
      <c r="A29" s="167" t="s">
        <v>667</v>
      </c>
      <c r="B29" s="153">
        <v>23.37962962962963</v>
      </c>
      <c r="C29" s="377">
        <v>10.197368085612894</v>
      </c>
      <c r="D29" s="379">
        <v>54.68749572753939</v>
      </c>
      <c r="E29" s="378">
        <v>38.14432596450248</v>
      </c>
      <c r="F29" s="378">
        <v>0</v>
      </c>
      <c r="G29" s="379">
        <v>19.51219452706724</v>
      </c>
    </row>
    <row r="30" spans="1:7" ht="12.75">
      <c r="A30" s="167" t="s">
        <v>668</v>
      </c>
      <c r="B30" s="153">
        <v>7.87037037037037</v>
      </c>
      <c r="C30" s="377">
        <v>0</v>
      </c>
      <c r="D30" s="379">
        <v>26.562497924804852</v>
      </c>
      <c r="E30" s="378">
        <v>4.1237109150813485</v>
      </c>
      <c r="F30" s="378">
        <v>14.285693877580174</v>
      </c>
      <c r="G30" s="379">
        <v>8.841463145077345</v>
      </c>
    </row>
    <row r="31" spans="1:7" ht="12.75">
      <c r="A31" s="167" t="s">
        <v>642</v>
      </c>
      <c r="B31" s="153">
        <v>56.94444444444444</v>
      </c>
      <c r="C31" s="377">
        <v>77.96052375129857</v>
      </c>
      <c r="D31" s="379">
        <v>7.031249450683637</v>
      </c>
      <c r="E31" s="378">
        <v>12.371132745244047</v>
      </c>
      <c r="F31" s="378">
        <v>42.85708163274053</v>
      </c>
      <c r="G31" s="379">
        <v>70.42682712113333</v>
      </c>
    </row>
    <row r="32" spans="1:7" ht="12.75">
      <c r="A32" s="167" t="s">
        <v>666</v>
      </c>
      <c r="B32" s="153">
        <v>11.805555555555555</v>
      </c>
      <c r="C32" s="377">
        <v>11.842104873614973</v>
      </c>
      <c r="D32" s="379">
        <v>11.718749084472728</v>
      </c>
      <c r="E32" s="378">
        <v>45.360820065894835</v>
      </c>
      <c r="F32" s="378">
        <v>42.85708163274053</v>
      </c>
      <c r="G32" s="379">
        <v>1.2195121579417025</v>
      </c>
    </row>
    <row r="33" spans="1:7" ht="12.75">
      <c r="A33" s="167" t="s">
        <v>763</v>
      </c>
      <c r="B33" s="153">
        <v>100</v>
      </c>
      <c r="C33" s="377">
        <v>99.99999671052643</v>
      </c>
      <c r="D33" s="379">
        <v>99.99999218750061</v>
      </c>
      <c r="E33" s="378">
        <v>99.99998969072271</v>
      </c>
      <c r="F33" s="378">
        <v>99.99985714306123</v>
      </c>
      <c r="G33" s="379">
        <v>99.99999695121961</v>
      </c>
    </row>
    <row r="34" spans="1:7" ht="12.75">
      <c r="A34" s="339" t="s">
        <v>623</v>
      </c>
      <c r="B34" s="517">
        <v>5.337962962962963</v>
      </c>
      <c r="C34" s="518">
        <v>6.447368421052632</v>
      </c>
      <c r="D34" s="519">
        <v>2.703125</v>
      </c>
      <c r="E34" s="520">
        <v>9.123711340206185</v>
      </c>
      <c r="F34" s="520">
        <v>8.428571428571429</v>
      </c>
      <c r="G34" s="519">
        <v>4.152439024390244</v>
      </c>
    </row>
    <row r="35" spans="1:7" ht="12.75">
      <c r="A35" s="163"/>
      <c r="B35" s="154"/>
      <c r="C35" s="383"/>
      <c r="D35" s="385"/>
      <c r="E35" s="384"/>
      <c r="F35" s="384"/>
      <c r="G35" s="385"/>
    </row>
    <row r="36" spans="1:7" ht="12.75">
      <c r="A36" s="163"/>
      <c r="B36" s="154"/>
      <c r="C36" s="383"/>
      <c r="D36" s="385"/>
      <c r="E36" s="384"/>
      <c r="F36" s="384"/>
      <c r="G36" s="385"/>
    </row>
    <row r="37" spans="1:7" ht="12.75">
      <c r="A37" s="165" t="s">
        <v>219</v>
      </c>
      <c r="B37" s="154"/>
      <c r="C37" s="383"/>
      <c r="D37" s="385"/>
      <c r="E37" s="384"/>
      <c r="F37" s="384"/>
      <c r="G37" s="385"/>
    </row>
    <row r="38" spans="1:7" ht="12.75">
      <c r="A38" s="165" t="s">
        <v>220</v>
      </c>
      <c r="B38" s="153">
        <v>36.571056062581484</v>
      </c>
      <c r="C38" s="377">
        <v>35.03434739941119</v>
      </c>
      <c r="D38" s="379">
        <v>39.6116504854369</v>
      </c>
      <c r="E38" s="378">
        <v>33.12883435582822</v>
      </c>
      <c r="F38" s="378">
        <v>57.2972972972973</v>
      </c>
      <c r="G38" s="379">
        <v>33.91984359726295</v>
      </c>
    </row>
    <row r="39" spans="1:7" ht="12.75">
      <c r="A39" s="165"/>
      <c r="B39" s="153"/>
      <c r="C39" s="383"/>
      <c r="D39" s="385"/>
      <c r="E39" s="384"/>
      <c r="F39" s="384"/>
      <c r="G39" s="385"/>
    </row>
    <row r="40" spans="1:7" ht="12.75">
      <c r="A40" s="163"/>
      <c r="B40" s="154"/>
      <c r="C40" s="383"/>
      <c r="D40" s="385"/>
      <c r="E40" s="384"/>
      <c r="F40" s="384"/>
      <c r="G40" s="385"/>
    </row>
    <row r="41" spans="1:7" ht="12.75">
      <c r="A41" s="164" t="s">
        <v>190</v>
      </c>
      <c r="B41" s="156"/>
      <c r="C41" s="374"/>
      <c r="D41" s="376"/>
      <c r="E41" s="375"/>
      <c r="F41" s="375"/>
      <c r="G41" s="376"/>
    </row>
    <row r="42" spans="1:7" ht="12.75">
      <c r="A42" s="164" t="s">
        <v>191</v>
      </c>
      <c r="B42" s="153">
        <v>73.01173402868318</v>
      </c>
      <c r="C42" s="377">
        <v>63.59175662414132</v>
      </c>
      <c r="D42" s="379">
        <v>91.6504854368932</v>
      </c>
      <c r="E42" s="378">
        <v>87.42331288343557</v>
      </c>
      <c r="F42" s="378">
        <v>44.32432432432433</v>
      </c>
      <c r="G42" s="379">
        <v>73.60703812316716</v>
      </c>
    </row>
    <row r="43" spans="1:7" ht="12.75">
      <c r="A43" s="165"/>
      <c r="B43" s="154"/>
      <c r="C43" s="383"/>
      <c r="D43" s="385"/>
      <c r="E43" s="384"/>
      <c r="F43" s="384"/>
      <c r="G43" s="385"/>
    </row>
    <row r="44" spans="1:7" ht="12.75">
      <c r="A44" s="7" t="s">
        <v>257</v>
      </c>
      <c r="B44" s="154"/>
      <c r="C44" s="383"/>
      <c r="D44" s="385"/>
      <c r="E44" s="384"/>
      <c r="F44" s="384"/>
      <c r="G44" s="385"/>
    </row>
    <row r="45" spans="1:7" ht="12.75">
      <c r="A45" s="25" t="s">
        <v>93</v>
      </c>
      <c r="B45" s="153">
        <v>14.08083441981747</v>
      </c>
      <c r="C45" s="377">
        <v>4.121687929342492</v>
      </c>
      <c r="D45" s="379">
        <v>33.78640776699029</v>
      </c>
      <c r="E45" s="378">
        <v>16.257668711656443</v>
      </c>
      <c r="F45" s="378">
        <v>1.6216216216216217</v>
      </c>
      <c r="G45" s="379">
        <v>15.640273704789834</v>
      </c>
    </row>
    <row r="46" spans="1:7" ht="12.75">
      <c r="A46" s="25" t="s">
        <v>94</v>
      </c>
      <c r="B46" s="153">
        <v>1.2385919165580181</v>
      </c>
      <c r="C46" s="377">
        <v>1.2757605495583906</v>
      </c>
      <c r="D46" s="379">
        <v>1.1650485436893203</v>
      </c>
      <c r="E46" s="378">
        <v>0.9202453987730062</v>
      </c>
      <c r="F46" s="378">
        <v>1.6216216216216217</v>
      </c>
      <c r="G46" s="379">
        <v>1.270772238514174</v>
      </c>
    </row>
    <row r="47" spans="1:7" ht="12.75">
      <c r="A47" s="25" t="s">
        <v>95</v>
      </c>
      <c r="B47" s="153">
        <v>57.692307692307686</v>
      </c>
      <c r="C47" s="377">
        <v>58.194308145240434</v>
      </c>
      <c r="D47" s="379">
        <v>56.699029126213595</v>
      </c>
      <c r="E47" s="378">
        <v>70.24539877300614</v>
      </c>
      <c r="F47" s="378">
        <v>41.08108108108108</v>
      </c>
      <c r="G47" s="379">
        <v>56.695992179863154</v>
      </c>
    </row>
    <row r="48" spans="1:7" ht="12.75">
      <c r="A48" s="25" t="s">
        <v>96</v>
      </c>
      <c r="B48" s="153">
        <v>0</v>
      </c>
      <c r="C48" s="377">
        <v>0</v>
      </c>
      <c r="D48" s="379">
        <v>0</v>
      </c>
      <c r="E48" s="378">
        <v>0</v>
      </c>
      <c r="F48" s="378">
        <v>0</v>
      </c>
      <c r="G48" s="379">
        <v>0</v>
      </c>
    </row>
    <row r="49" spans="1:7" ht="12.75">
      <c r="A49" s="25" t="s">
        <v>643</v>
      </c>
      <c r="B49" s="153">
        <v>73.01173402868318</v>
      </c>
      <c r="C49" s="377">
        <v>63.59175662414132</v>
      </c>
      <c r="D49" s="379">
        <v>91.6504854368932</v>
      </c>
      <c r="E49" s="378">
        <v>87.42331288343557</v>
      </c>
      <c r="F49" s="378">
        <v>44.32432432432433</v>
      </c>
      <c r="G49" s="379">
        <v>73.60703812316716</v>
      </c>
    </row>
    <row r="50" spans="1:7" ht="12.75">
      <c r="A50" s="166"/>
      <c r="B50" s="153"/>
      <c r="C50" s="377"/>
      <c r="D50" s="379"/>
      <c r="E50" s="378"/>
      <c r="F50" s="378"/>
      <c r="G50" s="379"/>
    </row>
    <row r="51" spans="1:7" ht="12.75">
      <c r="A51" s="167"/>
      <c r="B51" s="153"/>
      <c r="C51" s="377"/>
      <c r="D51" s="379"/>
      <c r="E51" s="378"/>
      <c r="F51" s="378"/>
      <c r="G51" s="379"/>
    </row>
    <row r="52" spans="1:7" ht="12.75">
      <c r="A52" s="7" t="s">
        <v>632</v>
      </c>
      <c r="B52" s="154"/>
      <c r="C52" s="383"/>
      <c r="D52" s="385"/>
      <c r="E52" s="384"/>
      <c r="F52" s="384"/>
      <c r="G52" s="385"/>
    </row>
    <row r="53" spans="1:7" ht="12.75">
      <c r="A53" s="7" t="s">
        <v>633</v>
      </c>
      <c r="B53" s="153">
        <v>26.79269882659713</v>
      </c>
      <c r="C53" s="377">
        <v>29.146221786064768</v>
      </c>
      <c r="D53" s="379">
        <v>22.135922330097088</v>
      </c>
      <c r="E53" s="378">
        <v>22.699386503067483</v>
      </c>
      <c r="F53" s="378">
        <v>3.2432432432432434</v>
      </c>
      <c r="G53" s="379">
        <v>32.355816226783965</v>
      </c>
    </row>
    <row r="54" spans="1:7" ht="12.75">
      <c r="A54" s="166"/>
      <c r="B54" s="154"/>
      <c r="C54" s="383"/>
      <c r="D54" s="385"/>
      <c r="E54" s="384"/>
      <c r="F54" s="384"/>
      <c r="G54" s="385"/>
    </row>
    <row r="55" spans="1:7" ht="12.75">
      <c r="A55" s="7" t="s">
        <v>634</v>
      </c>
      <c r="B55" s="154"/>
      <c r="C55" s="383"/>
      <c r="D55" s="385"/>
      <c r="E55" s="384"/>
      <c r="F55" s="384"/>
      <c r="G55" s="385"/>
    </row>
    <row r="56" spans="1:7" ht="12.75">
      <c r="A56" s="7" t="s">
        <v>635</v>
      </c>
      <c r="B56" s="153">
        <v>64.47196870925684</v>
      </c>
      <c r="C56" s="377">
        <v>70.55937193326791</v>
      </c>
      <c r="D56" s="379">
        <v>52.42718446601942</v>
      </c>
      <c r="E56" s="378">
        <v>63.80368098159509</v>
      </c>
      <c r="F56" s="378">
        <v>28.10810810810811</v>
      </c>
      <c r="G56" s="379">
        <v>71.26099706744868</v>
      </c>
    </row>
    <row r="57" spans="1:7" ht="7.5" customHeight="1">
      <c r="A57" s="103"/>
      <c r="B57" s="135"/>
      <c r="C57" s="103"/>
      <c r="D57" s="144"/>
      <c r="E57" s="143"/>
      <c r="F57" s="143"/>
      <c r="G57" s="144"/>
    </row>
    <row r="58" ht="6" customHeight="1"/>
    <row r="59" ht="12" customHeight="1">
      <c r="A59" s="85" t="s">
        <v>783</v>
      </c>
    </row>
    <row r="60" spans="1:7" ht="25.5" customHeight="1">
      <c r="A60" s="874" t="s">
        <v>644</v>
      </c>
      <c r="B60" s="856"/>
      <c r="C60" s="856"/>
      <c r="D60" s="856"/>
      <c r="E60" s="856"/>
      <c r="F60" s="856"/>
      <c r="G60" s="856"/>
    </row>
    <row r="61" ht="12.75">
      <c r="A61" s="527" t="s">
        <v>58</v>
      </c>
    </row>
    <row r="62" ht="12.75">
      <c r="A62"/>
    </row>
    <row r="63" ht="12.75">
      <c r="A63"/>
    </row>
    <row r="64" ht="12.75">
      <c r="A64"/>
    </row>
    <row r="65" ht="12.75">
      <c r="A65"/>
    </row>
    <row r="66" ht="12.75">
      <c r="A66"/>
    </row>
  </sheetData>
  <mergeCells count="1">
    <mergeCell ref="A60:G60"/>
  </mergeCells>
  <printOptions horizontalCentered="1"/>
  <pageMargins left="0.4724409448818898" right="0.31496062992125984" top="0.3937007874015748" bottom="0.3937007874015748" header="0.5118110236220472" footer="0.5118110236220472"/>
  <pageSetup fitToHeight="1" fitToWidth="1" horizontalDpi="1200" verticalDpi="1200" orientation="portrait" paperSize="9" r:id="rId1"/>
</worksheet>
</file>

<file path=xl/worksheets/sheet28.xml><?xml version="1.0" encoding="utf-8"?>
<worksheet xmlns="http://schemas.openxmlformats.org/spreadsheetml/2006/main" xmlns:r="http://schemas.openxmlformats.org/officeDocument/2006/relationships">
  <sheetPr>
    <pageSetUpPr fitToPage="1"/>
  </sheetPr>
  <dimension ref="A2:G66"/>
  <sheetViews>
    <sheetView zoomScale="90" zoomScaleNormal="90" workbookViewId="0" topLeftCell="A4">
      <selection activeCell="A1" sqref="A1"/>
    </sheetView>
  </sheetViews>
  <sheetFormatPr defaultColWidth="9.140625" defaultRowHeight="12.75"/>
  <cols>
    <col min="1" max="1" width="33.7109375" style="102" customWidth="1"/>
    <col min="2" max="4" width="10.7109375" style="102" customWidth="1"/>
    <col min="5" max="5" width="9.7109375" style="102" customWidth="1"/>
    <col min="6" max="6" width="10.7109375" style="102" customWidth="1"/>
    <col min="7" max="7" width="9.7109375" style="102" customWidth="1"/>
    <col min="8" max="16384" width="9.140625" style="102" customWidth="1"/>
  </cols>
  <sheetData>
    <row r="2" ht="12.75">
      <c r="A2" s="46" t="s">
        <v>726</v>
      </c>
    </row>
    <row r="3" ht="12.75">
      <c r="A3" s="46" t="s">
        <v>254</v>
      </c>
    </row>
    <row r="6" spans="1:7" ht="12.75">
      <c r="A6" s="145" t="s">
        <v>519</v>
      </c>
      <c r="B6" s="146"/>
      <c r="C6" s="146"/>
      <c r="D6" s="146"/>
      <c r="E6" s="146"/>
      <c r="F6" s="146"/>
      <c r="G6" s="147"/>
    </row>
    <row r="7" spans="1:7" ht="12.75">
      <c r="A7" s="148" t="s">
        <v>16</v>
      </c>
      <c r="B7" s="149"/>
      <c r="C7" s="149"/>
      <c r="D7" s="149"/>
      <c r="E7" s="149"/>
      <c r="F7" s="149"/>
      <c r="G7" s="150"/>
    </row>
    <row r="9" spans="1:7" ht="12.75">
      <c r="A9" s="159"/>
      <c r="B9" s="137" t="s">
        <v>763</v>
      </c>
      <c r="C9" s="130" t="s">
        <v>183</v>
      </c>
      <c r="D9" s="131"/>
      <c r="E9" s="136" t="s">
        <v>229</v>
      </c>
      <c r="F9" s="87"/>
      <c r="G9" s="131"/>
    </row>
    <row r="10" spans="1:7" ht="12.75">
      <c r="A10" s="160"/>
      <c r="B10" s="138" t="s">
        <v>162</v>
      </c>
      <c r="C10" s="250"/>
      <c r="D10" s="93"/>
      <c r="E10" s="91"/>
      <c r="F10" s="522" t="s">
        <v>230</v>
      </c>
      <c r="G10" s="93"/>
    </row>
    <row r="11" spans="1:7" ht="12.75">
      <c r="A11" s="160"/>
      <c r="B11" s="139">
        <v>2006</v>
      </c>
      <c r="C11" s="307" t="s">
        <v>218</v>
      </c>
      <c r="D11" s="111" t="s">
        <v>186</v>
      </c>
      <c r="E11" s="88" t="s">
        <v>764</v>
      </c>
      <c r="F11" s="111" t="s">
        <v>765</v>
      </c>
      <c r="G11" s="111" t="s">
        <v>766</v>
      </c>
    </row>
    <row r="12" spans="1:7" ht="12.75">
      <c r="A12" s="161"/>
      <c r="B12" s="140"/>
      <c r="C12" s="117" t="s">
        <v>185</v>
      </c>
      <c r="D12" s="117" t="s">
        <v>187</v>
      </c>
      <c r="E12" s="119"/>
      <c r="F12" s="117"/>
      <c r="G12" s="117"/>
    </row>
    <row r="13" spans="1:7" ht="12.75">
      <c r="A13" s="105"/>
      <c r="B13" s="154"/>
      <c r="C13" s="308"/>
      <c r="D13" s="157"/>
      <c r="E13" s="155"/>
      <c r="F13" s="155"/>
      <c r="G13" s="157"/>
    </row>
    <row r="14" spans="1:7" ht="12.75" customHeight="1">
      <c r="A14" s="162" t="s">
        <v>779</v>
      </c>
      <c r="B14" s="516">
        <v>850</v>
      </c>
      <c r="C14" s="515">
        <v>360</v>
      </c>
      <c r="D14" s="348">
        <v>480</v>
      </c>
      <c r="E14" s="347">
        <v>230</v>
      </c>
      <c r="F14" s="347">
        <v>100</v>
      </c>
      <c r="G14" s="348">
        <v>520</v>
      </c>
    </row>
    <row r="15" spans="1:7" ht="12.75">
      <c r="A15" s="356"/>
      <c r="B15" s="354"/>
      <c r="C15" s="380"/>
      <c r="D15" s="382"/>
      <c r="E15" s="381"/>
      <c r="F15" s="381"/>
      <c r="G15" s="382"/>
    </row>
    <row r="16" spans="1:7" ht="12.75">
      <c r="A16" s="163"/>
      <c r="B16" s="154"/>
      <c r="C16" s="383"/>
      <c r="D16" s="385"/>
      <c r="E16" s="384"/>
      <c r="F16" s="384"/>
      <c r="G16" s="385"/>
    </row>
    <row r="17" spans="1:7" ht="12.75">
      <c r="A17" s="165" t="s">
        <v>90</v>
      </c>
      <c r="B17" s="156"/>
      <c r="C17" s="374"/>
      <c r="D17" s="376"/>
      <c r="E17" s="375"/>
      <c r="F17" s="375"/>
      <c r="G17" s="376"/>
    </row>
    <row r="18" spans="1:7" ht="12.75">
      <c r="A18" s="352" t="s">
        <v>91</v>
      </c>
      <c r="B18" s="153">
        <v>39.59810874704492</v>
      </c>
      <c r="C18" s="377">
        <v>48.61878453038674</v>
      </c>
      <c r="D18" s="379">
        <v>32.85123966942149</v>
      </c>
      <c r="E18" s="378">
        <v>33.33333333333333</v>
      </c>
      <c r="F18" s="378">
        <v>88.42105263157895</v>
      </c>
      <c r="G18" s="379">
        <v>33.46153846153846</v>
      </c>
    </row>
    <row r="19" spans="1:7" ht="12.75">
      <c r="A19" s="165"/>
      <c r="B19" s="154"/>
      <c r="C19" s="383"/>
      <c r="D19" s="385"/>
      <c r="E19" s="384"/>
      <c r="F19" s="384"/>
      <c r="G19" s="385"/>
    </row>
    <row r="20" spans="1:7" ht="22.5">
      <c r="A20" s="353" t="s">
        <v>42</v>
      </c>
      <c r="B20" s="154"/>
      <c r="C20" s="383"/>
      <c r="D20" s="385"/>
      <c r="E20" s="384"/>
      <c r="F20" s="384"/>
      <c r="G20" s="385"/>
    </row>
    <row r="21" spans="1:7" ht="12.75">
      <c r="A21" s="167" t="s">
        <v>30</v>
      </c>
      <c r="B21" s="153">
        <v>37.014925373134325</v>
      </c>
      <c r="C21" s="377">
        <v>57.954542161673736</v>
      </c>
      <c r="D21" s="379">
        <v>13.836477117202698</v>
      </c>
      <c r="E21" s="378">
        <v>27.272723730815095</v>
      </c>
      <c r="F21" s="378">
        <v>99.99998809523952</v>
      </c>
      <c r="G21" s="379">
        <v>10.91953960232531</v>
      </c>
    </row>
    <row r="22" spans="1:7" ht="12.75">
      <c r="A22" s="167" t="s">
        <v>761</v>
      </c>
      <c r="B22" s="153">
        <v>8.656716417910449</v>
      </c>
      <c r="C22" s="377">
        <v>6.818181430785146</v>
      </c>
      <c r="D22" s="379">
        <v>10.691823226929356</v>
      </c>
      <c r="E22" s="378">
        <v>22.07791921065984</v>
      </c>
      <c r="F22" s="378">
        <v>0</v>
      </c>
      <c r="G22" s="379">
        <v>6.896551327784406</v>
      </c>
    </row>
    <row r="23" spans="1:7" ht="12.75">
      <c r="A23" s="167" t="s">
        <v>762</v>
      </c>
      <c r="B23" s="153">
        <v>37.61194029850746</v>
      </c>
      <c r="C23" s="377">
        <v>20.454544292355436</v>
      </c>
      <c r="D23" s="379">
        <v>56.60377002492012</v>
      </c>
      <c r="E23" s="378">
        <v>24.675321470737472</v>
      </c>
      <c r="F23" s="378">
        <v>0</v>
      </c>
      <c r="G23" s="379">
        <v>61.494249339410956</v>
      </c>
    </row>
    <row r="24" spans="1:7" ht="12.75">
      <c r="A24" s="167" t="s">
        <v>120</v>
      </c>
      <c r="B24" s="153">
        <v>16.716417910447763</v>
      </c>
      <c r="C24" s="377">
        <v>14.772726433367817</v>
      </c>
      <c r="D24" s="379">
        <v>18.86792334164004</v>
      </c>
      <c r="E24" s="378">
        <v>25.974022600776287</v>
      </c>
      <c r="F24" s="378">
        <v>0</v>
      </c>
      <c r="G24" s="379">
        <v>20.689653983353217</v>
      </c>
    </row>
    <row r="25" spans="1:7" ht="12.75">
      <c r="A25" s="167" t="s">
        <v>763</v>
      </c>
      <c r="B25" s="153">
        <v>100</v>
      </c>
      <c r="C25" s="377">
        <v>99.99999431818215</v>
      </c>
      <c r="D25" s="379">
        <v>99.99999371069221</v>
      </c>
      <c r="E25" s="378">
        <v>99.9999870129887</v>
      </c>
      <c r="F25" s="378">
        <v>99.99998809523952</v>
      </c>
      <c r="G25" s="379">
        <v>99.9999942528739</v>
      </c>
    </row>
    <row r="26" spans="1:7" ht="12.75">
      <c r="A26" s="165"/>
      <c r="B26" s="154"/>
      <c r="C26" s="383"/>
      <c r="D26" s="385"/>
      <c r="E26" s="384"/>
      <c r="F26" s="384"/>
      <c r="G26" s="385"/>
    </row>
    <row r="27" spans="1:7" ht="12.75">
      <c r="A27" s="165" t="s">
        <v>188</v>
      </c>
      <c r="B27" s="154"/>
      <c r="C27" s="383"/>
      <c r="D27" s="385"/>
      <c r="E27" s="384"/>
      <c r="F27" s="384"/>
      <c r="G27" s="385"/>
    </row>
    <row r="28" spans="1:7" ht="12.75">
      <c r="A28" s="352" t="s">
        <v>189</v>
      </c>
      <c r="B28" s="154"/>
      <c r="C28" s="383"/>
      <c r="D28" s="385"/>
      <c r="E28" s="384"/>
      <c r="F28" s="384"/>
      <c r="G28" s="385"/>
    </row>
    <row r="29" spans="1:7" ht="12.75">
      <c r="A29" s="167" t="s">
        <v>667</v>
      </c>
      <c r="B29" s="153">
        <v>60.895522388059696</v>
      </c>
      <c r="C29" s="377">
        <v>48.29545180139478</v>
      </c>
      <c r="D29" s="379">
        <v>74.8427625885055</v>
      </c>
      <c r="E29" s="378">
        <v>46.753240681397315</v>
      </c>
      <c r="F29" s="378">
        <v>48.8095179988669</v>
      </c>
      <c r="G29" s="379">
        <v>72.98850155238496</v>
      </c>
    </row>
    <row r="30" spans="1:7" ht="12.75">
      <c r="A30" s="167" t="s">
        <v>668</v>
      </c>
      <c r="B30" s="153">
        <v>6.865671641791045</v>
      </c>
      <c r="C30" s="377">
        <v>7.9545450025826705</v>
      </c>
      <c r="D30" s="379">
        <v>5.660377002492012</v>
      </c>
      <c r="E30" s="378">
        <v>9.0909079102717</v>
      </c>
      <c r="F30" s="378">
        <v>0</v>
      </c>
      <c r="G30" s="379">
        <v>9.195401770379208</v>
      </c>
    </row>
    <row r="31" spans="1:7" ht="12.75">
      <c r="A31" s="167" t="s">
        <v>642</v>
      </c>
      <c r="B31" s="153">
        <v>28.059701492537314</v>
      </c>
      <c r="C31" s="377">
        <v>36.36363429752078</v>
      </c>
      <c r="D31" s="379">
        <v>18.86792334164004</v>
      </c>
      <c r="E31" s="378">
        <v>41.55843616124206</v>
      </c>
      <c r="F31" s="378">
        <v>51.19047009637261</v>
      </c>
      <c r="G31" s="379">
        <v>10.91953960232531</v>
      </c>
    </row>
    <row r="32" spans="1:7" ht="12.75">
      <c r="A32" s="167" t="s">
        <v>666</v>
      </c>
      <c r="B32" s="153">
        <v>4.179104477611941</v>
      </c>
      <c r="C32" s="377">
        <v>7.386363216683908</v>
      </c>
      <c r="D32" s="379">
        <v>0.628930778054668</v>
      </c>
      <c r="E32" s="378">
        <v>2.5974022600776285</v>
      </c>
      <c r="F32" s="378">
        <v>0</v>
      </c>
      <c r="G32" s="379">
        <v>6.896551327784406</v>
      </c>
    </row>
    <row r="33" spans="1:7" ht="12.75">
      <c r="A33" s="167" t="s">
        <v>763</v>
      </c>
      <c r="B33" s="153">
        <v>100</v>
      </c>
      <c r="C33" s="377">
        <v>99.99999431818215</v>
      </c>
      <c r="D33" s="379">
        <v>99.99999371069221</v>
      </c>
      <c r="E33" s="378">
        <v>99.9999870129887</v>
      </c>
      <c r="F33" s="378">
        <v>99.9999880952395</v>
      </c>
      <c r="G33" s="379">
        <v>99.99999425287389</v>
      </c>
    </row>
    <row r="34" spans="1:7" ht="12.75">
      <c r="A34" s="339" t="s">
        <v>623</v>
      </c>
      <c r="B34" s="517">
        <v>3.02089552238806</v>
      </c>
      <c r="C34" s="518">
        <v>3.4431818181818183</v>
      </c>
      <c r="D34" s="519">
        <v>2.5534591194968552</v>
      </c>
      <c r="E34" s="520">
        <v>3.5194805194805197</v>
      </c>
      <c r="F34" s="520">
        <v>3.5357142857142856</v>
      </c>
      <c r="G34" s="519">
        <v>2.5517241379310347</v>
      </c>
    </row>
    <row r="35" spans="1:7" ht="12.75">
      <c r="A35" s="163"/>
      <c r="B35" s="154"/>
      <c r="C35" s="383"/>
      <c r="D35" s="385"/>
      <c r="E35" s="384"/>
      <c r="F35" s="384"/>
      <c r="G35" s="385"/>
    </row>
    <row r="36" spans="1:7" ht="12.75">
      <c r="A36" s="163"/>
      <c r="B36" s="154"/>
      <c r="C36" s="383"/>
      <c r="D36" s="385"/>
      <c r="E36" s="384"/>
      <c r="F36" s="384"/>
      <c r="G36" s="385"/>
    </row>
    <row r="37" spans="1:7" ht="12.75">
      <c r="A37" s="165" t="s">
        <v>219</v>
      </c>
      <c r="B37" s="154"/>
      <c r="C37" s="383"/>
      <c r="D37" s="385"/>
      <c r="E37" s="384"/>
      <c r="F37" s="384"/>
      <c r="G37" s="385"/>
    </row>
    <row r="38" spans="1:7" ht="12.75">
      <c r="A38" s="165" t="s">
        <v>220</v>
      </c>
      <c r="B38" s="153">
        <v>32.15130023640662</v>
      </c>
      <c r="C38" s="377">
        <v>28.45303867403315</v>
      </c>
      <c r="D38" s="379">
        <v>34.917355371900825</v>
      </c>
      <c r="E38" s="378">
        <v>34.1991341991342</v>
      </c>
      <c r="F38" s="378">
        <v>49.473684210526315</v>
      </c>
      <c r="G38" s="379">
        <v>28.076923076923077</v>
      </c>
    </row>
    <row r="39" spans="1:7" ht="12.75">
      <c r="A39" s="165"/>
      <c r="B39" s="153"/>
      <c r="C39" s="383"/>
      <c r="D39" s="385"/>
      <c r="E39" s="384"/>
      <c r="F39" s="384"/>
      <c r="G39" s="385"/>
    </row>
    <row r="40" spans="1:7" ht="12.75">
      <c r="A40" s="163"/>
      <c r="B40" s="154"/>
      <c r="C40" s="383"/>
      <c r="D40" s="385"/>
      <c r="E40" s="384"/>
      <c r="F40" s="384"/>
      <c r="G40" s="385"/>
    </row>
    <row r="41" spans="1:7" ht="12.75">
      <c r="A41" s="164" t="s">
        <v>190</v>
      </c>
      <c r="B41" s="156"/>
      <c r="C41" s="374"/>
      <c r="D41" s="376"/>
      <c r="E41" s="375"/>
      <c r="F41" s="375"/>
      <c r="G41" s="376"/>
    </row>
    <row r="42" spans="1:7" ht="12.75">
      <c r="A42" s="164" t="s">
        <v>191</v>
      </c>
      <c r="B42" s="153">
        <v>68.79432624113475</v>
      </c>
      <c r="C42" s="377">
        <v>50</v>
      </c>
      <c r="D42" s="379">
        <v>82.85123966942149</v>
      </c>
      <c r="E42" s="378">
        <v>76.62337662337663</v>
      </c>
      <c r="F42" s="378">
        <v>7.368421052631578</v>
      </c>
      <c r="G42" s="379">
        <v>76.53846153846153</v>
      </c>
    </row>
    <row r="43" spans="1:7" ht="12.75">
      <c r="A43" s="165"/>
      <c r="B43" s="154"/>
      <c r="C43" s="383"/>
      <c r="D43" s="385"/>
      <c r="E43" s="384"/>
      <c r="F43" s="384"/>
      <c r="G43" s="385"/>
    </row>
    <row r="44" spans="1:7" ht="12.75">
      <c r="A44" s="7" t="s">
        <v>257</v>
      </c>
      <c r="B44" s="154"/>
      <c r="C44" s="383"/>
      <c r="D44" s="385"/>
      <c r="E44" s="384"/>
      <c r="F44" s="384"/>
      <c r="G44" s="385"/>
    </row>
    <row r="45" spans="1:7" ht="12.75">
      <c r="A45" s="25" t="s">
        <v>93</v>
      </c>
      <c r="B45" s="153">
        <v>34.63356973995272</v>
      </c>
      <c r="C45" s="377">
        <v>7.734806629834254</v>
      </c>
      <c r="D45" s="379">
        <v>54.75206611570248</v>
      </c>
      <c r="E45" s="378">
        <v>25.541125541125542</v>
      </c>
      <c r="F45" s="378">
        <v>0</v>
      </c>
      <c r="G45" s="379">
        <v>45</v>
      </c>
    </row>
    <row r="46" spans="1:7" ht="12.75">
      <c r="A46" s="25" t="s">
        <v>94</v>
      </c>
      <c r="B46" s="153">
        <v>0.4728132387706856</v>
      </c>
      <c r="C46" s="377">
        <v>0.8287292817679558</v>
      </c>
      <c r="D46" s="379">
        <v>0.2066115702479339</v>
      </c>
      <c r="E46" s="378">
        <v>0.4329004329004329</v>
      </c>
      <c r="F46" s="378">
        <v>0</v>
      </c>
      <c r="G46" s="379">
        <v>0.576923076923077</v>
      </c>
    </row>
    <row r="47" spans="1:7" ht="12.75">
      <c r="A47" s="25" t="s">
        <v>95</v>
      </c>
      <c r="B47" s="153">
        <v>33.687943262411345</v>
      </c>
      <c r="C47" s="377">
        <v>41.43646408839779</v>
      </c>
      <c r="D47" s="379">
        <v>27.892561983471076</v>
      </c>
      <c r="E47" s="378">
        <v>50.649350649350644</v>
      </c>
      <c r="F47" s="378">
        <v>7.368421052631578</v>
      </c>
      <c r="G47" s="379">
        <v>30.961538461538463</v>
      </c>
    </row>
    <row r="48" spans="1:7" ht="12.75">
      <c r="A48" s="25" t="s">
        <v>96</v>
      </c>
      <c r="B48" s="153">
        <v>0</v>
      </c>
      <c r="C48" s="377">
        <v>0</v>
      </c>
      <c r="D48" s="379">
        <v>0</v>
      </c>
      <c r="E48" s="378">
        <v>0</v>
      </c>
      <c r="F48" s="378">
        <v>0</v>
      </c>
      <c r="G48" s="379">
        <v>0</v>
      </c>
    </row>
    <row r="49" spans="1:7" ht="12.75">
      <c r="A49" s="25" t="s">
        <v>643</v>
      </c>
      <c r="B49" s="153">
        <v>68.79432624113475</v>
      </c>
      <c r="C49" s="377">
        <v>50</v>
      </c>
      <c r="D49" s="379">
        <v>82.85123966942149</v>
      </c>
      <c r="E49" s="378">
        <v>76.62337662337663</v>
      </c>
      <c r="F49" s="378">
        <v>7.368421052631578</v>
      </c>
      <c r="G49" s="379">
        <v>76.53846153846153</v>
      </c>
    </row>
    <row r="50" spans="1:7" ht="12.75">
      <c r="A50" s="166"/>
      <c r="B50" s="153"/>
      <c r="C50" s="377"/>
      <c r="D50" s="379"/>
      <c r="E50" s="378"/>
      <c r="F50" s="378"/>
      <c r="G50" s="379"/>
    </row>
    <row r="51" spans="1:7" ht="12.75">
      <c r="A51" s="167"/>
      <c r="B51" s="153"/>
      <c r="C51" s="377"/>
      <c r="D51" s="379"/>
      <c r="E51" s="378"/>
      <c r="F51" s="378"/>
      <c r="G51" s="379"/>
    </row>
    <row r="52" spans="1:7" ht="12.75">
      <c r="A52" s="7" t="s">
        <v>632</v>
      </c>
      <c r="B52" s="154"/>
      <c r="C52" s="383"/>
      <c r="D52" s="385"/>
      <c r="E52" s="384"/>
      <c r="F52" s="384"/>
      <c r="G52" s="385"/>
    </row>
    <row r="53" spans="1:7" ht="12.75">
      <c r="A53" s="7" t="s">
        <v>633</v>
      </c>
      <c r="B53" s="153">
        <v>2.127659574468085</v>
      </c>
      <c r="C53" s="377">
        <v>1.3812154696132597</v>
      </c>
      <c r="D53" s="379">
        <v>2.6859504132231407</v>
      </c>
      <c r="E53" s="378">
        <v>3.463203463203463</v>
      </c>
      <c r="F53" s="378">
        <v>0</v>
      </c>
      <c r="G53" s="379">
        <v>1.9230769230769231</v>
      </c>
    </row>
    <row r="54" spans="1:7" ht="12.75">
      <c r="A54" s="166"/>
      <c r="B54" s="154"/>
      <c r="C54" s="383"/>
      <c r="D54" s="385"/>
      <c r="E54" s="384"/>
      <c r="F54" s="384"/>
      <c r="G54" s="385"/>
    </row>
    <row r="55" spans="1:7" ht="12.75">
      <c r="A55" s="7" t="s">
        <v>634</v>
      </c>
      <c r="B55" s="154"/>
      <c r="C55" s="383"/>
      <c r="D55" s="385"/>
      <c r="E55" s="384"/>
      <c r="F55" s="384"/>
      <c r="G55" s="385"/>
    </row>
    <row r="56" spans="1:7" ht="12.75">
      <c r="A56" s="7" t="s">
        <v>635</v>
      </c>
      <c r="B56" s="153">
        <v>6.619385342789598</v>
      </c>
      <c r="C56" s="377">
        <v>7.734806629834254</v>
      </c>
      <c r="D56" s="379">
        <v>5.785123966942149</v>
      </c>
      <c r="E56" s="378">
        <v>12.121212121212121</v>
      </c>
      <c r="F56" s="378">
        <v>0</v>
      </c>
      <c r="G56" s="379">
        <v>5.384615384615385</v>
      </c>
    </row>
    <row r="57" spans="1:7" ht="7.5" customHeight="1">
      <c r="A57" s="103"/>
      <c r="B57" s="135"/>
      <c r="C57" s="103"/>
      <c r="D57" s="144"/>
      <c r="E57" s="143"/>
      <c r="F57" s="143"/>
      <c r="G57" s="144"/>
    </row>
    <row r="58" ht="6" customHeight="1"/>
    <row r="59" ht="12" customHeight="1">
      <c r="A59" s="85" t="s">
        <v>783</v>
      </c>
    </row>
    <row r="60" spans="1:7" ht="25.5" customHeight="1">
      <c r="A60" s="874" t="s">
        <v>644</v>
      </c>
      <c r="B60" s="856"/>
      <c r="C60" s="856"/>
      <c r="D60" s="856"/>
      <c r="E60" s="856"/>
      <c r="F60" s="856"/>
      <c r="G60" s="856"/>
    </row>
    <row r="61" ht="12.75">
      <c r="A61" s="527" t="s">
        <v>58</v>
      </c>
    </row>
    <row r="62" ht="12.75">
      <c r="A62"/>
    </row>
    <row r="63" ht="12.75">
      <c r="A63"/>
    </row>
    <row r="64" ht="12.75">
      <c r="A64"/>
    </row>
    <row r="65" ht="12.75">
      <c r="A65"/>
    </row>
    <row r="66" ht="12.75">
      <c r="A66"/>
    </row>
  </sheetData>
  <mergeCells count="1">
    <mergeCell ref="A60:G60"/>
  </mergeCells>
  <printOptions horizontalCentered="1"/>
  <pageMargins left="0.4724409448818898" right="0.31496062992125984" top="0.3937007874015748" bottom="0.3937007874015748" header="0.5118110236220472" footer="0.5118110236220472"/>
  <pageSetup fitToHeight="1" fitToWidth="1" horizontalDpi="1200" verticalDpi="1200" orientation="portrait" paperSize="9" r:id="rId1"/>
</worksheet>
</file>

<file path=xl/worksheets/sheet29.xml><?xml version="1.0" encoding="utf-8"?>
<worksheet xmlns="http://schemas.openxmlformats.org/spreadsheetml/2006/main" xmlns:r="http://schemas.openxmlformats.org/officeDocument/2006/relationships">
  <sheetPr>
    <pageSetUpPr fitToPage="1"/>
  </sheetPr>
  <dimension ref="A3:M243"/>
  <sheetViews>
    <sheetView workbookViewId="0" topLeftCell="A23">
      <selection activeCell="D64" sqref="D64"/>
    </sheetView>
  </sheetViews>
  <sheetFormatPr defaultColWidth="9.140625" defaultRowHeight="12.75"/>
  <cols>
    <col min="1" max="16384" width="9.140625" style="102" customWidth="1"/>
  </cols>
  <sheetData>
    <row r="3" spans="1:13" s="151" customFormat="1" ht="19.5">
      <c r="A3" s="47"/>
      <c r="B3" s="169"/>
      <c r="C3" s="169"/>
      <c r="D3" s="169"/>
      <c r="E3" s="37"/>
      <c r="F3" s="37"/>
      <c r="G3" s="37"/>
      <c r="H3" s="37"/>
      <c r="I3" s="37"/>
      <c r="J3" s="37"/>
      <c r="K3" s="37"/>
      <c r="L3" s="37"/>
      <c r="M3" s="37"/>
    </row>
    <row r="32" spans="3:11" ht="22.5">
      <c r="C32" s="170" t="s">
        <v>194</v>
      </c>
      <c r="D32" s="46"/>
      <c r="E32" s="46"/>
      <c r="F32" s="46"/>
      <c r="G32" s="46"/>
      <c r="H32" s="46"/>
      <c r="I32" s="46"/>
      <c r="J32" s="46"/>
      <c r="K32" s="46"/>
    </row>
    <row r="33" spans="3:11" ht="57" customHeight="1">
      <c r="C33" s="857" t="s">
        <v>197</v>
      </c>
      <c r="D33" s="857"/>
      <c r="E33" s="857"/>
      <c r="F33" s="857"/>
      <c r="G33" s="857"/>
      <c r="H33" s="857"/>
      <c r="I33" s="857"/>
      <c r="J33" s="857"/>
      <c r="K33" s="857"/>
    </row>
    <row r="241" ht="12.75">
      <c r="A241" s="102" t="s">
        <v>295</v>
      </c>
    </row>
    <row r="242" ht="12.75">
      <c r="A242" s="102" t="s">
        <v>296</v>
      </c>
    </row>
    <row r="243" ht="12.75">
      <c r="A243" s="102" t="s">
        <v>154</v>
      </c>
    </row>
  </sheetData>
  <mergeCells count="1">
    <mergeCell ref="C33:K33"/>
  </mergeCell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91" r:id="rId1"/>
</worksheet>
</file>

<file path=xl/worksheets/sheet3.xml><?xml version="1.0" encoding="utf-8"?>
<worksheet xmlns="http://schemas.openxmlformats.org/spreadsheetml/2006/main" xmlns:r="http://schemas.openxmlformats.org/officeDocument/2006/relationships">
  <sheetPr>
    <pageSetUpPr fitToPage="1"/>
  </sheetPr>
  <dimension ref="A3:M243"/>
  <sheetViews>
    <sheetView workbookViewId="0" topLeftCell="A23">
      <selection activeCell="A244" sqref="A244"/>
    </sheetView>
  </sheetViews>
  <sheetFormatPr defaultColWidth="9.140625" defaultRowHeight="12.75"/>
  <cols>
    <col min="1" max="16384" width="9.140625" style="102" customWidth="1"/>
  </cols>
  <sheetData>
    <row r="3" spans="1:13" s="151" customFormat="1" ht="19.5">
      <c r="A3" s="47"/>
      <c r="B3" s="169"/>
      <c r="C3" s="169"/>
      <c r="D3" s="169"/>
      <c r="E3" s="37"/>
      <c r="F3" s="37"/>
      <c r="G3" s="37"/>
      <c r="H3" s="37"/>
      <c r="I3" s="37"/>
      <c r="J3" s="37"/>
      <c r="K3" s="37"/>
      <c r="L3" s="37"/>
      <c r="M3" s="37"/>
    </row>
    <row r="34" spans="3:11" ht="115.5" customHeight="1">
      <c r="C34" s="857" t="s">
        <v>683</v>
      </c>
      <c r="D34" s="857"/>
      <c r="E34" s="857"/>
      <c r="F34" s="857"/>
      <c r="G34" s="857"/>
      <c r="H34" s="857"/>
      <c r="I34" s="857"/>
      <c r="J34" s="857"/>
      <c r="K34" s="857"/>
    </row>
    <row r="241" ht="12.75">
      <c r="A241" s="102" t="s">
        <v>295</v>
      </c>
    </row>
    <row r="242" ht="12.75">
      <c r="A242" s="102" t="s">
        <v>296</v>
      </c>
    </row>
    <row r="243" ht="12.75">
      <c r="A243" s="102" t="s">
        <v>154</v>
      </c>
    </row>
  </sheetData>
  <mergeCells count="1">
    <mergeCell ref="C34:K34"/>
  </mergeCell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91" r:id="rId1"/>
</worksheet>
</file>

<file path=xl/worksheets/sheet30.xml><?xml version="1.0" encoding="utf-8"?>
<worksheet xmlns="http://schemas.openxmlformats.org/spreadsheetml/2006/main" xmlns:r="http://schemas.openxmlformats.org/officeDocument/2006/relationships">
  <sheetPr>
    <pageSetUpPr fitToPage="1"/>
  </sheetPr>
  <dimension ref="A1:I42"/>
  <sheetViews>
    <sheetView zoomScale="90" zoomScaleNormal="90" workbookViewId="0" topLeftCell="A1">
      <selection activeCell="A1" sqref="A1"/>
    </sheetView>
  </sheetViews>
  <sheetFormatPr defaultColWidth="9.140625" defaultRowHeight="12.75"/>
  <cols>
    <col min="1" max="1" width="45.7109375" style="102" customWidth="1"/>
    <col min="2" max="3" width="9.7109375" style="102" customWidth="1"/>
    <col min="4" max="8" width="10.7109375" style="151" customWidth="1"/>
    <col min="9" max="9" width="9.140625" style="151" customWidth="1"/>
    <col min="10" max="16384" width="9.140625" style="102" customWidth="1"/>
  </cols>
  <sheetData>
    <row r="1" spans="1:9" s="46" customFormat="1" ht="12.75">
      <c r="A1" s="46" t="s">
        <v>728</v>
      </c>
      <c r="C1" s="410"/>
      <c r="D1" s="304"/>
      <c r="E1" s="304"/>
      <c r="F1" s="304"/>
      <c r="G1" s="591"/>
      <c r="H1" s="304"/>
      <c r="I1" s="304"/>
    </row>
    <row r="2" spans="1:9" s="46" customFormat="1" ht="12.75">
      <c r="A2" s="46" t="s">
        <v>729</v>
      </c>
      <c r="D2" s="304"/>
      <c r="E2" s="304"/>
      <c r="F2" s="304"/>
      <c r="G2" s="304"/>
      <c r="H2" s="304"/>
      <c r="I2" s="304"/>
    </row>
    <row r="3" spans="1:9" s="46" customFormat="1" ht="12.75">
      <c r="A3" s="102" t="s">
        <v>730</v>
      </c>
      <c r="D3" s="304"/>
      <c r="E3" s="304"/>
      <c r="F3" s="304"/>
      <c r="G3" s="304"/>
      <c r="H3" s="304"/>
      <c r="I3" s="304"/>
    </row>
    <row r="7" spans="1:5" ht="12.75">
      <c r="A7" s="592" t="s">
        <v>519</v>
      </c>
      <c r="D7" s="593"/>
      <c r="E7" s="593"/>
    </row>
    <row r="8" spans="1:8" ht="12.75">
      <c r="A8" s="530"/>
      <c r="B8" s="107" t="s">
        <v>731</v>
      </c>
      <c r="C8" s="180"/>
      <c r="D8" s="573"/>
      <c r="E8" s="594"/>
      <c r="F8" s="595"/>
      <c r="G8" s="595"/>
      <c r="H8" s="429"/>
    </row>
    <row r="9" spans="1:8" ht="12.75">
      <c r="A9" s="161"/>
      <c r="B9" s="596" t="s">
        <v>184</v>
      </c>
      <c r="C9" s="422" t="s">
        <v>157</v>
      </c>
      <c r="D9" s="97" t="s">
        <v>287</v>
      </c>
      <c r="E9" s="97" t="s">
        <v>763</v>
      </c>
      <c r="F9" s="597"/>
      <c r="G9" s="598"/>
      <c r="H9" s="599"/>
    </row>
    <row r="10" spans="1:7" ht="12.75">
      <c r="A10" s="49"/>
      <c r="B10" s="600"/>
      <c r="C10" s="50"/>
      <c r="D10" s="601"/>
      <c r="E10" s="351"/>
      <c r="F10" s="602"/>
      <c r="G10" s="603"/>
    </row>
    <row r="11" spans="1:8" ht="12.75">
      <c r="A11" s="52" t="s">
        <v>146</v>
      </c>
      <c r="B11" s="604">
        <v>15.830286917026697</v>
      </c>
      <c r="C11" s="605">
        <v>26.219081272084804</v>
      </c>
      <c r="D11" s="605">
        <v>78.64238410596026</v>
      </c>
      <c r="E11" s="545">
        <v>20.595690747782</v>
      </c>
      <c r="F11" s="56"/>
      <c r="G11" s="56"/>
      <c r="H11" s="56"/>
    </row>
    <row r="12" spans="1:8" ht="12.75">
      <c r="A12" s="58"/>
      <c r="B12" s="606"/>
      <c r="C12" s="607"/>
      <c r="D12" s="607"/>
      <c r="E12" s="608"/>
      <c r="F12" s="62"/>
      <c r="G12" s="62"/>
      <c r="H12" s="62"/>
    </row>
    <row r="13" spans="1:8" ht="12.75">
      <c r="A13" s="75" t="s">
        <v>760</v>
      </c>
      <c r="B13" s="604">
        <v>16.129032258064516</v>
      </c>
      <c r="C13" s="605">
        <v>25.69767441860465</v>
      </c>
      <c r="D13" s="605">
        <v>74.13793103448276</v>
      </c>
      <c r="E13" s="545">
        <v>20.55045871559633</v>
      </c>
      <c r="F13" s="56"/>
      <c r="G13" s="56"/>
      <c r="H13" s="56"/>
    </row>
    <row r="14" spans="1:8" ht="12.75">
      <c r="A14" s="75"/>
      <c r="B14" s="606"/>
      <c r="C14" s="607"/>
      <c r="D14" s="607"/>
      <c r="E14" s="608"/>
      <c r="F14" s="56"/>
      <c r="G14" s="56"/>
      <c r="H14" s="56"/>
    </row>
    <row r="15" spans="1:8" ht="12.75">
      <c r="A15" s="609" t="s">
        <v>557</v>
      </c>
      <c r="B15" s="606">
        <v>5.172413793103448</v>
      </c>
      <c r="C15" s="607">
        <v>33.33333333333333</v>
      </c>
      <c r="D15" s="607">
        <v>55.55555555555556</v>
      </c>
      <c r="E15" s="608">
        <v>14.901960784313726</v>
      </c>
      <c r="F15" s="62"/>
      <c r="G15" s="62"/>
      <c r="H15" s="62"/>
    </row>
    <row r="16" spans="1:8" ht="12.75">
      <c r="A16" s="609" t="s">
        <v>558</v>
      </c>
      <c r="B16" s="606">
        <v>9.230769230769232</v>
      </c>
      <c r="C16" s="607">
        <v>6.451612903225806</v>
      </c>
      <c r="D16" s="607">
        <v>68.75</v>
      </c>
      <c r="E16" s="608">
        <v>12.087912087912088</v>
      </c>
      <c r="F16" s="62"/>
      <c r="G16" s="62"/>
      <c r="H16" s="62"/>
    </row>
    <row r="17" spans="1:8" ht="12.75">
      <c r="A17" s="609" t="s">
        <v>559</v>
      </c>
      <c r="B17" s="606">
        <v>25.89641434262948</v>
      </c>
      <c r="C17" s="607">
        <v>7.142857142857142</v>
      </c>
      <c r="D17" s="607">
        <v>75.86206896551724</v>
      </c>
      <c r="E17" s="608">
        <v>23.645320197044335</v>
      </c>
      <c r="F17" s="62"/>
      <c r="G17" s="62"/>
      <c r="H17" s="62"/>
    </row>
    <row r="18" spans="1:8" ht="12.75">
      <c r="A18" s="609" t="s">
        <v>560</v>
      </c>
      <c r="B18" s="606">
        <v>27.472527472527474</v>
      </c>
      <c r="C18" s="607">
        <v>12.76595744680851</v>
      </c>
      <c r="D18" s="607">
        <v>75</v>
      </c>
      <c r="E18" s="608">
        <v>26.970954356846473</v>
      </c>
      <c r="F18" s="62"/>
      <c r="G18" s="62"/>
      <c r="H18" s="62"/>
    </row>
    <row r="19" spans="1:8" ht="12.75">
      <c r="A19" s="609" t="s">
        <v>561</v>
      </c>
      <c r="B19" s="606">
        <v>12.82051282051282</v>
      </c>
      <c r="C19" s="607">
        <v>25</v>
      </c>
      <c r="D19" s="607">
        <v>71.42857142857143</v>
      </c>
      <c r="E19" s="608">
        <v>16.756756756756758</v>
      </c>
      <c r="F19" s="62"/>
      <c r="G19" s="62"/>
      <c r="H19" s="62"/>
    </row>
    <row r="20" spans="1:8" ht="12.75">
      <c r="A20" s="609" t="s">
        <v>562</v>
      </c>
      <c r="B20" s="606">
        <v>14.102564102564102</v>
      </c>
      <c r="C20" s="607">
        <v>25.210084033613445</v>
      </c>
      <c r="D20" s="607">
        <v>73.68421052631578</v>
      </c>
      <c r="E20" s="608">
        <v>27.73892773892774</v>
      </c>
      <c r="F20" s="62"/>
      <c r="G20" s="62"/>
      <c r="H20" s="62"/>
    </row>
    <row r="21" spans="1:8" ht="12.75">
      <c r="A21" s="609" t="s">
        <v>563</v>
      </c>
      <c r="B21" s="606">
        <v>7.4074074074074066</v>
      </c>
      <c r="C21" s="607">
        <v>50.63291139240506</v>
      </c>
      <c r="D21" s="607">
        <v>79.3103448275862</v>
      </c>
      <c r="E21" s="608">
        <v>19.753086419753085</v>
      </c>
      <c r="F21" s="62"/>
      <c r="G21" s="62"/>
      <c r="H21" s="62"/>
    </row>
    <row r="22" spans="1:8" ht="12.75">
      <c r="A22" s="609" t="s">
        <v>765</v>
      </c>
      <c r="B22" s="606">
        <v>20.023909145248055</v>
      </c>
      <c r="C22" s="607">
        <v>24.390243902439025</v>
      </c>
      <c r="D22" s="607">
        <v>72.22222222222221</v>
      </c>
      <c r="E22" s="608">
        <v>20.91644204851752</v>
      </c>
      <c r="F22" s="62"/>
      <c r="G22" s="62"/>
      <c r="H22" s="62"/>
    </row>
    <row r="23" spans="1:8" ht="12.75">
      <c r="A23" s="610"/>
      <c r="B23" s="606"/>
      <c r="C23" s="607"/>
      <c r="D23" s="607"/>
      <c r="E23" s="608"/>
      <c r="F23" s="62"/>
      <c r="G23" s="62"/>
      <c r="H23" s="62"/>
    </row>
    <row r="24" spans="1:8" ht="12.75">
      <c r="A24" s="611" t="s">
        <v>147</v>
      </c>
      <c r="B24" s="604">
        <v>15.611814345991561</v>
      </c>
      <c r="C24" s="605">
        <v>27.027027027027028</v>
      </c>
      <c r="D24" s="605">
        <v>81.45161290322581</v>
      </c>
      <c r="E24" s="545">
        <v>20.631818921999674</v>
      </c>
      <c r="F24" s="56"/>
      <c r="G24" s="56"/>
      <c r="H24" s="56"/>
    </row>
    <row r="25" spans="1:8" ht="12.75">
      <c r="A25" s="611"/>
      <c r="B25" s="606"/>
      <c r="C25" s="607"/>
      <c r="D25" s="607"/>
      <c r="E25" s="608"/>
      <c r="F25" s="56"/>
      <c r="G25" s="56"/>
      <c r="H25" s="56"/>
    </row>
    <row r="26" spans="1:8" ht="12.75">
      <c r="A26" s="612" t="s">
        <v>564</v>
      </c>
      <c r="B26" s="606">
        <v>17.103235747303543</v>
      </c>
      <c r="C26" s="607">
        <v>20.866141732283463</v>
      </c>
      <c r="D26" s="607">
        <v>75.59055118110236</v>
      </c>
      <c r="E26" s="608">
        <v>20.70446735395189</v>
      </c>
      <c r="F26" s="62"/>
      <c r="G26" s="62"/>
      <c r="H26" s="62"/>
    </row>
    <row r="27" spans="1:8" ht="12.75">
      <c r="A27" s="612" t="s">
        <v>565</v>
      </c>
      <c r="B27" s="606">
        <v>12.48206599713056</v>
      </c>
      <c r="C27" s="607">
        <v>52.63157894736842</v>
      </c>
      <c r="D27" s="607">
        <v>94.11764705882352</v>
      </c>
      <c r="E27" s="608">
        <v>16.356382978723406</v>
      </c>
      <c r="F27" s="62"/>
      <c r="G27" s="62"/>
      <c r="H27" s="62"/>
    </row>
    <row r="28" spans="1:8" ht="12.75">
      <c r="A28" s="612" t="s">
        <v>566</v>
      </c>
      <c r="B28" s="606">
        <v>18.59883236030025</v>
      </c>
      <c r="C28" s="607">
        <v>25.11415525114155</v>
      </c>
      <c r="D28" s="607">
        <v>83.56164383561644</v>
      </c>
      <c r="E28" s="608">
        <v>28.161270616982286</v>
      </c>
      <c r="F28" s="62"/>
      <c r="G28" s="62"/>
      <c r="H28" s="62"/>
    </row>
    <row r="29" spans="1:8" ht="12.75">
      <c r="A29" s="612" t="s">
        <v>567</v>
      </c>
      <c r="B29" s="606">
        <v>13.988657844990549</v>
      </c>
      <c r="C29" s="607">
        <v>57.14285714285714</v>
      </c>
      <c r="D29" s="607">
        <v>88.88888888888889</v>
      </c>
      <c r="E29" s="608">
        <v>17.801047120418847</v>
      </c>
      <c r="F29" s="62"/>
      <c r="G29" s="62"/>
      <c r="H29" s="62"/>
    </row>
    <row r="30" spans="1:8" ht="12.75">
      <c r="A30" s="612" t="s">
        <v>568</v>
      </c>
      <c r="B30" s="606">
        <v>11.520190023752969</v>
      </c>
      <c r="C30" s="607">
        <v>22.22222222222222</v>
      </c>
      <c r="D30" s="607" t="s">
        <v>276</v>
      </c>
      <c r="E30" s="608">
        <v>11.633372502937721</v>
      </c>
      <c r="F30" s="62"/>
      <c r="G30" s="62"/>
      <c r="H30" s="62"/>
    </row>
    <row r="31" spans="1:8" ht="12.75">
      <c r="A31" s="613"/>
      <c r="B31" s="557"/>
      <c r="C31" s="558"/>
      <c r="D31" s="558"/>
      <c r="E31" s="556"/>
      <c r="F31" s="62"/>
      <c r="G31" s="62"/>
      <c r="H31" s="62"/>
    </row>
    <row r="32" spans="1:8" ht="12.75">
      <c r="A32" s="612"/>
      <c r="B32" s="606"/>
      <c r="C32" s="607"/>
      <c r="D32" s="607"/>
      <c r="E32" s="608"/>
      <c r="F32" s="62"/>
      <c r="G32" s="62"/>
      <c r="H32" s="62"/>
    </row>
    <row r="33" spans="1:8" ht="12.75">
      <c r="A33" s="345" t="s">
        <v>569</v>
      </c>
      <c r="B33" s="518">
        <v>15.2963057656926</v>
      </c>
      <c r="C33" s="520">
        <v>30.59458906038035</v>
      </c>
      <c r="D33" s="520">
        <v>75.43122843857807</v>
      </c>
      <c r="E33" s="519">
        <v>20.852721180263302</v>
      </c>
      <c r="F33" s="62"/>
      <c r="G33" s="62"/>
      <c r="H33" s="62"/>
    </row>
    <row r="34" spans="1:8" ht="12.75">
      <c r="A34" s="345" t="s">
        <v>570</v>
      </c>
      <c r="B34" s="518">
        <v>15.59995889092704</v>
      </c>
      <c r="C34" s="520">
        <v>31.098320669626407</v>
      </c>
      <c r="D34" s="520">
        <v>76.73718852844382</v>
      </c>
      <c r="E34" s="519">
        <v>21.06777445574603</v>
      </c>
      <c r="F34" s="62"/>
      <c r="G34" s="62"/>
      <c r="H34" s="62"/>
    </row>
    <row r="35" spans="1:8" ht="12.75">
      <c r="A35" s="345" t="s">
        <v>154</v>
      </c>
      <c r="B35" s="518">
        <v>18.666211424060293</v>
      </c>
      <c r="C35" s="520">
        <v>33.63248230608327</v>
      </c>
      <c r="D35" s="520">
        <v>77.38687872763418</v>
      </c>
      <c r="E35" s="519">
        <v>23.35474446474155</v>
      </c>
      <c r="F35" s="62"/>
      <c r="G35" s="62"/>
      <c r="H35" s="62"/>
    </row>
    <row r="36" spans="1:8" ht="12.75">
      <c r="A36" s="614"/>
      <c r="B36" s="615"/>
      <c r="C36" s="586"/>
      <c r="D36" s="586"/>
      <c r="E36" s="616"/>
      <c r="F36" s="62"/>
      <c r="G36" s="62"/>
      <c r="H36" s="62"/>
    </row>
    <row r="37" ht="12.75">
      <c r="H37" s="62"/>
    </row>
    <row r="38" ht="12.75">
      <c r="A38" s="526" t="s">
        <v>58</v>
      </c>
    </row>
    <row r="39" ht="12.75">
      <c r="H39" s="62"/>
    </row>
    <row r="40" spans="1:8" ht="12.75">
      <c r="A40" s="85"/>
      <c r="H40" s="62"/>
    </row>
    <row r="41" ht="12.75">
      <c r="H41" s="62"/>
    </row>
    <row r="42" ht="9.75" customHeight="1">
      <c r="H42" s="60"/>
    </row>
    <row r="43" ht="9.75" customHeight="1"/>
  </sheetData>
  <printOptions horizontalCentered="1"/>
  <pageMargins left="0.5905511811023623" right="0.3937007874015748" top="0.5905511811023623" bottom="0.5905511811023623" header="0.5118110236220472" footer="0.5118110236220472"/>
  <pageSetup fitToHeight="1" fitToWidth="1" horizontalDpi="600" verticalDpi="600" orientation="portrait" paperSize="9" r:id="rId1"/>
</worksheet>
</file>

<file path=xl/worksheets/sheet31.xml><?xml version="1.0" encoding="utf-8"?>
<worksheet xmlns="http://schemas.openxmlformats.org/spreadsheetml/2006/main" xmlns:r="http://schemas.openxmlformats.org/officeDocument/2006/relationships">
  <sheetPr>
    <pageSetUpPr fitToPage="1"/>
  </sheetPr>
  <dimension ref="A1:Q47"/>
  <sheetViews>
    <sheetView zoomScale="90" zoomScaleNormal="90" workbookViewId="0" topLeftCell="A1">
      <selection activeCell="J20" sqref="J6:Q20"/>
    </sheetView>
  </sheetViews>
  <sheetFormatPr defaultColWidth="9.140625" defaultRowHeight="12.75" customHeight="1"/>
  <cols>
    <col min="1" max="1" width="46.7109375" style="32" customWidth="1"/>
    <col min="2" max="2" width="12.7109375" style="32" customWidth="1"/>
    <col min="3" max="5" width="9.7109375" style="32" customWidth="1"/>
    <col min="6" max="8" width="8.7109375" style="32" customWidth="1"/>
    <col min="9" max="9" width="9.140625" style="32" customWidth="1"/>
    <col min="10" max="10" width="15.8515625" style="32" customWidth="1"/>
    <col min="11" max="11" width="13.140625" style="32" hidden="1" customWidth="1"/>
    <col min="12" max="16384" width="9.140625" style="32" customWidth="1"/>
  </cols>
  <sheetData>
    <row r="1" s="31" customFormat="1" ht="12.75" customHeight="1">
      <c r="A1" s="46" t="s">
        <v>732</v>
      </c>
    </row>
    <row r="2" s="31" customFormat="1" ht="12.75" customHeight="1">
      <c r="A2" s="46" t="s">
        <v>733</v>
      </c>
    </row>
    <row r="3" s="31" customFormat="1" ht="12.75" customHeight="1">
      <c r="A3" s="46"/>
    </row>
    <row r="6" spans="1:17" ht="14.25" customHeight="1">
      <c r="A6" s="99" t="s">
        <v>519</v>
      </c>
      <c r="B6" s="33"/>
      <c r="C6" s="33"/>
      <c r="D6" s="33"/>
      <c r="E6" s="33"/>
      <c r="F6" s="33"/>
      <c r="G6" s="33"/>
      <c r="H6" s="33"/>
      <c r="I6" s="34"/>
      <c r="J6" s="99" t="s">
        <v>519</v>
      </c>
      <c r="K6" s="33"/>
      <c r="L6" s="33"/>
      <c r="M6" s="33"/>
      <c r="N6" s="33"/>
      <c r="O6" s="33"/>
      <c r="P6" s="33"/>
      <c r="Q6" s="33"/>
    </row>
    <row r="7" spans="1:17" ht="12.75" customHeight="1">
      <c r="A7" s="100"/>
      <c r="B7" s="86" t="s">
        <v>158</v>
      </c>
      <c r="C7" s="89" t="s">
        <v>737</v>
      </c>
      <c r="D7" s="87"/>
      <c r="E7" s="88"/>
      <c r="F7" s="89" t="s">
        <v>738</v>
      </c>
      <c r="G7" s="87"/>
      <c r="H7" s="88"/>
      <c r="J7" s="100"/>
      <c r="K7" s="86" t="s">
        <v>158</v>
      </c>
      <c r="L7" s="89" t="s">
        <v>737</v>
      </c>
      <c r="M7" s="87"/>
      <c r="N7" s="88"/>
      <c r="O7" s="89" t="s">
        <v>738</v>
      </c>
      <c r="P7" s="87"/>
      <c r="Q7" s="88"/>
    </row>
    <row r="8" spans="1:17" ht="12.75" customHeight="1">
      <c r="A8" s="101"/>
      <c r="B8" s="90" t="s">
        <v>262</v>
      </c>
      <c r="C8" s="250"/>
      <c r="D8" s="92" t="s">
        <v>661</v>
      </c>
      <c r="E8" s="93"/>
      <c r="F8" s="94"/>
      <c r="G8" s="92"/>
      <c r="H8" s="95"/>
      <c r="J8" s="101"/>
      <c r="K8" s="90" t="s">
        <v>262</v>
      </c>
      <c r="L8" s="250"/>
      <c r="M8" s="92" t="s">
        <v>661</v>
      </c>
      <c r="N8" s="93"/>
      <c r="O8" s="94"/>
      <c r="P8" s="92"/>
      <c r="Q8" s="95"/>
    </row>
    <row r="9" spans="1:17" ht="12.75" customHeight="1">
      <c r="A9" s="94"/>
      <c r="B9" s="96" t="s">
        <v>144</v>
      </c>
      <c r="C9" s="97" t="s">
        <v>145</v>
      </c>
      <c r="D9" s="97" t="s">
        <v>770</v>
      </c>
      <c r="E9" s="97" t="s">
        <v>771</v>
      </c>
      <c r="F9" s="98" t="s">
        <v>159</v>
      </c>
      <c r="G9" s="97" t="s">
        <v>160</v>
      </c>
      <c r="H9" s="97" t="s">
        <v>771</v>
      </c>
      <c r="J9" s="94"/>
      <c r="K9" s="96" t="s">
        <v>144</v>
      </c>
      <c r="L9" s="97" t="s">
        <v>145</v>
      </c>
      <c r="M9" s="97" t="s">
        <v>770</v>
      </c>
      <c r="N9" s="97" t="s">
        <v>771</v>
      </c>
      <c r="O9" s="98" t="s">
        <v>159</v>
      </c>
      <c r="P9" s="97" t="s">
        <v>160</v>
      </c>
      <c r="Q9" s="97" t="s">
        <v>771</v>
      </c>
    </row>
    <row r="10" spans="1:17" ht="12.75" customHeight="1">
      <c r="A10" s="48"/>
      <c r="B10" s="49"/>
      <c r="C10" s="509"/>
      <c r="D10" s="50"/>
      <c r="E10" s="51"/>
      <c r="F10" s="50"/>
      <c r="G10" s="50"/>
      <c r="H10" s="51"/>
      <c r="J10" s="48"/>
      <c r="K10" s="49"/>
      <c r="L10" s="509"/>
      <c r="M10" s="50"/>
      <c r="N10" s="51"/>
      <c r="O10" s="50"/>
      <c r="P10" s="50"/>
      <c r="Q10" s="51"/>
    </row>
    <row r="11" spans="1:17" s="31" customFormat="1" ht="12.75" customHeight="1">
      <c r="A11" s="52" t="s">
        <v>146</v>
      </c>
      <c r="B11" s="53">
        <v>83771</v>
      </c>
      <c r="C11" s="510">
        <v>4270</v>
      </c>
      <c r="D11" s="54">
        <v>3780</v>
      </c>
      <c r="E11" s="55">
        <v>490</v>
      </c>
      <c r="F11" s="56">
        <v>5.0924544293371214</v>
      </c>
      <c r="G11" s="56">
        <v>4.513495123610796</v>
      </c>
      <c r="H11" s="57">
        <v>0.5789593057263254</v>
      </c>
      <c r="I11" s="35"/>
      <c r="J11" s="52" t="s">
        <v>146</v>
      </c>
      <c r="K11" s="53">
        <v>83771</v>
      </c>
      <c r="L11" s="510">
        <v>4270</v>
      </c>
      <c r="M11" s="54">
        <v>3780</v>
      </c>
      <c r="N11" s="55">
        <v>490</v>
      </c>
      <c r="O11" s="56">
        <v>5.0924544293371214</v>
      </c>
      <c r="P11" s="56">
        <v>4.513495123610796</v>
      </c>
      <c r="Q11" s="57">
        <v>0.5789593057263254</v>
      </c>
    </row>
    <row r="12" spans="1:17" ht="12.75" customHeight="1">
      <c r="A12" s="58"/>
      <c r="B12" s="59"/>
      <c r="C12" s="511"/>
      <c r="D12" s="60"/>
      <c r="E12" s="61"/>
      <c r="F12" s="62"/>
      <c r="G12" s="62"/>
      <c r="H12" s="63"/>
      <c r="I12" s="36"/>
      <c r="J12" s="77" t="s">
        <v>149</v>
      </c>
      <c r="K12" s="59">
        <v>24012</v>
      </c>
      <c r="L12" s="511">
        <v>1910</v>
      </c>
      <c r="M12" s="60">
        <v>1170</v>
      </c>
      <c r="N12" s="61">
        <v>750</v>
      </c>
      <c r="O12" s="62">
        <v>7.966849908379143</v>
      </c>
      <c r="P12" s="62">
        <v>4.860069965017491</v>
      </c>
      <c r="Q12" s="63">
        <v>3.1067799433616523</v>
      </c>
    </row>
    <row r="13" spans="1:17" s="31" customFormat="1" ht="12.75" customHeight="1">
      <c r="A13" s="64" t="s">
        <v>760</v>
      </c>
      <c r="B13" s="53">
        <v>43797</v>
      </c>
      <c r="C13" s="510">
        <v>1640</v>
      </c>
      <c r="D13" s="54">
        <v>1640</v>
      </c>
      <c r="E13" s="55">
        <v>-10</v>
      </c>
      <c r="F13" s="56">
        <v>3.737698929150399</v>
      </c>
      <c r="G13" s="56">
        <v>3.753681759024591</v>
      </c>
      <c r="H13" s="57">
        <v>-0.015982829874192295</v>
      </c>
      <c r="I13" s="37"/>
      <c r="J13" s="77" t="s">
        <v>150</v>
      </c>
      <c r="K13" s="59">
        <v>21078</v>
      </c>
      <c r="L13" s="511">
        <v>730</v>
      </c>
      <c r="M13" s="60">
        <v>750</v>
      </c>
      <c r="N13" s="61">
        <v>-20</v>
      </c>
      <c r="O13" s="62">
        <v>3.4728152576145748</v>
      </c>
      <c r="P13" s="62">
        <v>3.5724452035297465</v>
      </c>
      <c r="Q13" s="63">
        <v>-0.09962994591517223</v>
      </c>
    </row>
    <row r="14" spans="1:17" ht="12.75" customHeight="1">
      <c r="A14" s="64"/>
      <c r="B14" s="53"/>
      <c r="C14" s="510"/>
      <c r="D14" s="54"/>
      <c r="E14" s="55"/>
      <c r="F14" s="56"/>
      <c r="G14" s="56"/>
      <c r="H14" s="57"/>
      <c r="I14" s="37"/>
      <c r="J14" s="77" t="s">
        <v>151</v>
      </c>
      <c r="K14" s="59">
        <v>16926579</v>
      </c>
      <c r="L14" s="511">
        <v>1620</v>
      </c>
      <c r="M14" s="60">
        <v>1860</v>
      </c>
      <c r="N14" s="61">
        <v>-240</v>
      </c>
      <c r="O14" s="62">
        <v>4.190687934644917</v>
      </c>
      <c r="P14" s="62">
        <v>4.811147591840956</v>
      </c>
      <c r="Q14" s="63">
        <v>-0.6204596571960393</v>
      </c>
    </row>
    <row r="15" spans="1:17" s="31" customFormat="1" ht="12.75" customHeight="1">
      <c r="A15" s="65" t="s">
        <v>557</v>
      </c>
      <c r="B15" s="59">
        <v>2665</v>
      </c>
      <c r="C15" s="511">
        <v>60</v>
      </c>
      <c r="D15" s="60">
        <v>100</v>
      </c>
      <c r="E15" s="61">
        <v>-40</v>
      </c>
      <c r="F15" s="62">
        <v>2.0637898686679175</v>
      </c>
      <c r="G15" s="62">
        <v>3.564727954971857</v>
      </c>
      <c r="H15" s="63">
        <v>-1.5009380863039399</v>
      </c>
      <c r="I15" s="38"/>
      <c r="J15" s="126"/>
      <c r="K15" s="127"/>
      <c r="L15" s="514"/>
      <c r="M15" s="128"/>
      <c r="N15" s="129"/>
      <c r="O15" s="141"/>
      <c r="P15" s="141"/>
      <c r="Q15" s="142"/>
    </row>
    <row r="16" spans="1:17" s="31" customFormat="1" ht="12.75" customHeight="1">
      <c r="A16" s="65" t="s">
        <v>558</v>
      </c>
      <c r="B16" s="59">
        <v>3434</v>
      </c>
      <c r="C16" s="511">
        <v>80</v>
      </c>
      <c r="D16" s="60">
        <v>90</v>
      </c>
      <c r="E16" s="61">
        <v>-10</v>
      </c>
      <c r="F16" s="62">
        <v>2.3005241700640653</v>
      </c>
      <c r="G16" s="62">
        <v>2.533488642981945</v>
      </c>
      <c r="H16" s="63">
        <v>-0.23296447291788003</v>
      </c>
      <c r="I16" s="39"/>
      <c r="J16" s="77"/>
      <c r="K16" s="59"/>
      <c r="L16" s="511"/>
      <c r="M16" s="60"/>
      <c r="N16" s="61"/>
      <c r="O16" s="62"/>
      <c r="P16" s="62"/>
      <c r="Q16" s="63"/>
    </row>
    <row r="17" spans="1:17" ht="12.75" customHeight="1">
      <c r="A17" s="65" t="s">
        <v>559</v>
      </c>
      <c r="B17" s="59">
        <v>5923</v>
      </c>
      <c r="C17" s="511">
        <v>170</v>
      </c>
      <c r="D17" s="60">
        <v>150</v>
      </c>
      <c r="E17" s="61">
        <v>20</v>
      </c>
      <c r="F17" s="62">
        <v>2.8364004727334122</v>
      </c>
      <c r="G17" s="62">
        <v>2.5493837582306265</v>
      </c>
      <c r="H17" s="63">
        <v>0.28701671450278576</v>
      </c>
      <c r="I17" s="40"/>
      <c r="J17" s="345" t="s">
        <v>569</v>
      </c>
      <c r="K17" s="346">
        <v>2410246</v>
      </c>
      <c r="L17" s="515">
        <v>122780</v>
      </c>
      <c r="M17" s="347">
        <v>111930</v>
      </c>
      <c r="N17" s="348">
        <v>10850</v>
      </c>
      <c r="O17" s="349">
        <v>5.093919873739029</v>
      </c>
      <c r="P17" s="349">
        <v>4.6437168654153975</v>
      </c>
      <c r="Q17" s="350">
        <v>0.4502030083236317</v>
      </c>
    </row>
    <row r="18" spans="1:17" ht="12.75" customHeight="1">
      <c r="A18" s="65" t="s">
        <v>560</v>
      </c>
      <c r="B18" s="59">
        <v>2866</v>
      </c>
      <c r="C18" s="511">
        <v>130</v>
      </c>
      <c r="D18" s="60">
        <v>110</v>
      </c>
      <c r="E18" s="61">
        <v>20</v>
      </c>
      <c r="F18" s="62">
        <v>4.6057222609909285</v>
      </c>
      <c r="G18" s="62">
        <v>3.8032100488485696</v>
      </c>
      <c r="H18" s="63">
        <v>0.8025122121423587</v>
      </c>
      <c r="I18" s="40"/>
      <c r="J18" s="345" t="s">
        <v>570</v>
      </c>
      <c r="K18" s="346">
        <v>3643938</v>
      </c>
      <c r="L18" s="515">
        <v>195410</v>
      </c>
      <c r="M18" s="347">
        <v>180970</v>
      </c>
      <c r="N18" s="348">
        <v>14440</v>
      </c>
      <c r="O18" s="349">
        <v>5.362659847670296</v>
      </c>
      <c r="P18" s="349">
        <v>4.966357824968482</v>
      </c>
      <c r="Q18" s="350">
        <v>0.3963020227018133</v>
      </c>
    </row>
    <row r="19" spans="1:17" s="524" customFormat="1" ht="12.75" customHeight="1">
      <c r="A19" s="65" t="s">
        <v>561</v>
      </c>
      <c r="B19" s="59">
        <v>3966</v>
      </c>
      <c r="C19" s="511">
        <v>140</v>
      </c>
      <c r="D19" s="60">
        <v>180</v>
      </c>
      <c r="E19" s="61">
        <v>-50</v>
      </c>
      <c r="F19" s="62">
        <v>3.479576399394856</v>
      </c>
      <c r="G19" s="62">
        <v>4.614220877458396</v>
      </c>
      <c r="H19" s="63">
        <v>-1.13464447806354</v>
      </c>
      <c r="I19" s="41"/>
      <c r="J19" s="807" t="s">
        <v>154</v>
      </c>
      <c r="K19" s="808">
        <v>10666172</v>
      </c>
      <c r="L19" s="809">
        <v>695770</v>
      </c>
      <c r="M19" s="810">
        <v>596570</v>
      </c>
      <c r="N19" s="811">
        <v>99200</v>
      </c>
      <c r="O19" s="812">
        <v>6.523127510038278</v>
      </c>
      <c r="P19" s="812">
        <v>5.5931125055924475</v>
      </c>
      <c r="Q19" s="813">
        <v>0.9300150044458312</v>
      </c>
    </row>
    <row r="20" spans="1:10" s="524" customFormat="1" ht="12.75" customHeight="1">
      <c r="A20" s="65" t="s">
        <v>562</v>
      </c>
      <c r="B20" s="59">
        <v>9020</v>
      </c>
      <c r="C20" s="511">
        <v>190</v>
      </c>
      <c r="D20" s="60">
        <v>270</v>
      </c>
      <c r="E20" s="61">
        <v>-80</v>
      </c>
      <c r="F20" s="62">
        <v>2.1507760532150777</v>
      </c>
      <c r="G20" s="62">
        <v>3.0044345898004434</v>
      </c>
      <c r="H20" s="63">
        <v>-0.853658536585366</v>
      </c>
      <c r="I20" s="41"/>
      <c r="J20" s="239" t="s">
        <v>783</v>
      </c>
    </row>
    <row r="21" spans="1:9" ht="12.75" customHeight="1">
      <c r="A21" s="65" t="s">
        <v>563</v>
      </c>
      <c r="B21" s="59">
        <v>8010</v>
      </c>
      <c r="C21" s="511">
        <v>360</v>
      </c>
      <c r="D21" s="60">
        <v>480</v>
      </c>
      <c r="E21" s="61">
        <v>-120</v>
      </c>
      <c r="F21" s="62">
        <v>4.506866416978776</v>
      </c>
      <c r="G21" s="62">
        <v>6.0424469413233455</v>
      </c>
      <c r="H21" s="63">
        <v>-1.5355805243445693</v>
      </c>
      <c r="I21" s="40"/>
    </row>
    <row r="22" spans="1:9" s="31" customFormat="1" ht="12.75" customHeight="1">
      <c r="A22" s="65" t="s">
        <v>765</v>
      </c>
      <c r="B22" s="59">
        <v>7913</v>
      </c>
      <c r="C22" s="511">
        <v>510</v>
      </c>
      <c r="D22" s="60">
        <v>260</v>
      </c>
      <c r="E22" s="61">
        <v>250</v>
      </c>
      <c r="F22" s="62">
        <v>6.445090357639327</v>
      </c>
      <c r="G22" s="62">
        <v>3.3362820674838876</v>
      </c>
      <c r="H22" s="63">
        <v>3.1088082901554404</v>
      </c>
      <c r="I22" s="42"/>
    </row>
    <row r="23" spans="1:9" ht="12.75" customHeight="1">
      <c r="A23" s="66"/>
      <c r="B23" s="67"/>
      <c r="C23" s="512"/>
      <c r="D23" s="68"/>
      <c r="E23" s="69"/>
      <c r="F23" s="62"/>
      <c r="G23" s="62"/>
      <c r="H23" s="63"/>
      <c r="I23" s="43"/>
    </row>
    <row r="24" spans="1:13" s="45" customFormat="1" ht="12.75" customHeight="1">
      <c r="A24" s="66" t="s">
        <v>147</v>
      </c>
      <c r="B24" s="53">
        <v>39974</v>
      </c>
      <c r="C24" s="510">
        <v>2630</v>
      </c>
      <c r="D24" s="54">
        <v>2140</v>
      </c>
      <c r="E24" s="55">
        <v>490</v>
      </c>
      <c r="F24" s="56">
        <v>6.576774903687396</v>
      </c>
      <c r="G24" s="56">
        <v>5.345974883674389</v>
      </c>
      <c r="H24" s="57">
        <v>1.2308000200130085</v>
      </c>
      <c r="I24" s="44"/>
      <c r="J24" s="32"/>
      <c r="K24" s="32"/>
      <c r="L24" s="32"/>
      <c r="M24" s="32"/>
    </row>
    <row r="25" spans="1:13" s="45" customFormat="1" ht="12.75" customHeight="1">
      <c r="A25" s="66"/>
      <c r="B25" s="53"/>
      <c r="C25" s="510"/>
      <c r="D25" s="54"/>
      <c r="E25" s="55"/>
      <c r="F25" s="56"/>
      <c r="G25" s="56"/>
      <c r="H25" s="57"/>
      <c r="I25" s="44"/>
      <c r="J25" s="32"/>
      <c r="K25" s="32"/>
      <c r="L25" s="32"/>
      <c r="M25" s="32"/>
    </row>
    <row r="26" spans="1:13" s="45" customFormat="1" ht="12.75" customHeight="1">
      <c r="A26" s="70" t="s">
        <v>564</v>
      </c>
      <c r="B26" s="59">
        <v>11807</v>
      </c>
      <c r="C26" s="511">
        <v>850</v>
      </c>
      <c r="D26" s="60">
        <v>550</v>
      </c>
      <c r="E26" s="61">
        <v>300</v>
      </c>
      <c r="F26" s="62">
        <v>7.21605827051749</v>
      </c>
      <c r="G26" s="62">
        <v>4.649784026425002</v>
      </c>
      <c r="H26" s="63">
        <v>2.5662742440924875</v>
      </c>
      <c r="I26" s="44"/>
      <c r="J26" s="32"/>
      <c r="K26" s="32"/>
      <c r="L26" s="32"/>
      <c r="M26" s="32"/>
    </row>
    <row r="27" spans="1:13" s="45" customFormat="1" ht="12.75" customHeight="1">
      <c r="A27" s="70" t="s">
        <v>565</v>
      </c>
      <c r="B27" s="59">
        <v>2690</v>
      </c>
      <c r="C27" s="511">
        <v>250</v>
      </c>
      <c r="D27" s="60">
        <v>220</v>
      </c>
      <c r="E27" s="61">
        <v>30</v>
      </c>
      <c r="F27" s="62">
        <v>9.182156133828997</v>
      </c>
      <c r="G27" s="62">
        <v>8.178438661710038</v>
      </c>
      <c r="H27" s="63">
        <v>1.0037174721189592</v>
      </c>
      <c r="I27" s="44"/>
      <c r="J27" s="32"/>
      <c r="K27" s="32"/>
      <c r="L27" s="32"/>
      <c r="M27" s="32"/>
    </row>
    <row r="28" spans="1:13" s="45" customFormat="1" ht="12.75" customHeight="1">
      <c r="A28" s="70" t="s">
        <v>566</v>
      </c>
      <c r="B28" s="59">
        <v>21241</v>
      </c>
      <c r="C28" s="511">
        <v>1180</v>
      </c>
      <c r="D28" s="60">
        <v>980</v>
      </c>
      <c r="E28" s="61">
        <v>200</v>
      </c>
      <c r="F28" s="62">
        <v>5.574125511981546</v>
      </c>
      <c r="G28" s="62">
        <v>4.632550256579257</v>
      </c>
      <c r="H28" s="63">
        <v>0.941575255402288</v>
      </c>
      <c r="I28" s="44"/>
      <c r="J28" s="32"/>
      <c r="K28" s="32"/>
      <c r="L28" s="32"/>
      <c r="M28" s="32"/>
    </row>
    <row r="29" spans="1:13" s="45" customFormat="1" ht="12.75" customHeight="1">
      <c r="A29" s="70" t="s">
        <v>567</v>
      </c>
      <c r="B29" s="59">
        <v>2256</v>
      </c>
      <c r="C29" s="511">
        <v>240</v>
      </c>
      <c r="D29" s="60">
        <v>280</v>
      </c>
      <c r="E29" s="61">
        <v>-30</v>
      </c>
      <c r="F29" s="62">
        <v>10.72695035460993</v>
      </c>
      <c r="G29" s="62">
        <v>12.23404255319149</v>
      </c>
      <c r="H29" s="63">
        <v>-1.5070921985815602</v>
      </c>
      <c r="I29" s="44"/>
      <c r="J29" s="32"/>
      <c r="K29" s="32"/>
      <c r="L29" s="32"/>
      <c r="M29" s="32"/>
    </row>
    <row r="30" spans="1:13" s="45" customFormat="1" ht="12.75" customHeight="1">
      <c r="A30" s="70" t="s">
        <v>568</v>
      </c>
      <c r="B30" s="59">
        <v>1980</v>
      </c>
      <c r="C30" s="511">
        <v>100</v>
      </c>
      <c r="D30" s="60">
        <v>110</v>
      </c>
      <c r="E30" s="61">
        <v>0</v>
      </c>
      <c r="F30" s="62">
        <v>5.252525252525253</v>
      </c>
      <c r="G30" s="62">
        <v>5.454545454545454</v>
      </c>
      <c r="H30" s="63">
        <v>-0.20202020202020202</v>
      </c>
      <c r="I30" s="44"/>
      <c r="J30" s="32"/>
      <c r="K30" s="32"/>
      <c r="L30" s="32"/>
      <c r="M30" s="32"/>
    </row>
    <row r="31" spans="1:8" ht="12.75" customHeight="1">
      <c r="A31" s="71"/>
      <c r="B31" s="59"/>
      <c r="C31" s="511"/>
      <c r="D31" s="60"/>
      <c r="E31" s="61"/>
      <c r="F31" s="62"/>
      <c r="G31" s="62"/>
      <c r="H31" s="63"/>
    </row>
    <row r="32" spans="1:8" ht="12.75" customHeight="1">
      <c r="A32" s="72"/>
      <c r="B32" s="72"/>
      <c r="C32" s="513"/>
      <c r="D32" s="73"/>
      <c r="E32" s="74"/>
      <c r="F32" s="73"/>
      <c r="G32" s="73"/>
      <c r="H32" s="74"/>
    </row>
    <row r="33" spans="1:8" ht="12.75" customHeight="1">
      <c r="A33" s="75" t="s">
        <v>148</v>
      </c>
      <c r="B33" s="53"/>
      <c r="C33" s="510"/>
      <c r="D33" s="54"/>
      <c r="E33" s="55"/>
      <c r="F33" s="56"/>
      <c r="G33" s="56"/>
      <c r="H33" s="57"/>
    </row>
    <row r="34" spans="1:8" ht="12.75" customHeight="1">
      <c r="A34" s="76"/>
      <c r="B34" s="53"/>
      <c r="C34" s="510"/>
      <c r="D34" s="54"/>
      <c r="E34" s="55"/>
      <c r="F34" s="56"/>
      <c r="G34" s="56"/>
      <c r="H34" s="57"/>
    </row>
    <row r="35" spans="1:8" ht="12.75" customHeight="1">
      <c r="A35" s="77" t="s">
        <v>149</v>
      </c>
      <c r="B35" s="59">
        <v>24012</v>
      </c>
      <c r="C35" s="511">
        <v>1910</v>
      </c>
      <c r="D35" s="60">
        <v>1170</v>
      </c>
      <c r="E35" s="61">
        <v>750</v>
      </c>
      <c r="F35" s="62">
        <v>7.966849908379143</v>
      </c>
      <c r="G35" s="62">
        <v>4.860069965017491</v>
      </c>
      <c r="H35" s="63">
        <v>3.1067799433616523</v>
      </c>
    </row>
    <row r="36" spans="1:8" ht="12.75" customHeight="1">
      <c r="A36" s="77" t="s">
        <v>150</v>
      </c>
      <c r="B36" s="59">
        <v>21078</v>
      </c>
      <c r="C36" s="511">
        <v>730</v>
      </c>
      <c r="D36" s="60">
        <v>750</v>
      </c>
      <c r="E36" s="61">
        <v>-20</v>
      </c>
      <c r="F36" s="62">
        <v>3.4728152576145748</v>
      </c>
      <c r="G36" s="62">
        <v>3.5724452035297465</v>
      </c>
      <c r="H36" s="63">
        <v>-0.09962994591517223</v>
      </c>
    </row>
    <row r="37" spans="1:8" ht="12.75" customHeight="1">
      <c r="A37" s="77" t="s">
        <v>151</v>
      </c>
      <c r="B37" s="59">
        <v>16926579</v>
      </c>
      <c r="C37" s="511">
        <v>1620</v>
      </c>
      <c r="D37" s="60">
        <v>1860</v>
      </c>
      <c r="E37" s="61">
        <v>-240</v>
      </c>
      <c r="F37" s="62">
        <v>4.190687934644917</v>
      </c>
      <c r="G37" s="62">
        <v>4.811147591840956</v>
      </c>
      <c r="H37" s="63">
        <v>-0.6204596571960393</v>
      </c>
    </row>
    <row r="38" spans="1:8" ht="12.75" customHeight="1">
      <c r="A38" s="126"/>
      <c r="B38" s="127"/>
      <c r="C38" s="514"/>
      <c r="D38" s="128"/>
      <c r="E38" s="129"/>
      <c r="F38" s="141"/>
      <c r="G38" s="141"/>
      <c r="H38" s="142"/>
    </row>
    <row r="39" spans="1:8" ht="12.75" customHeight="1">
      <c r="A39" s="77"/>
      <c r="B39" s="59"/>
      <c r="C39" s="511"/>
      <c r="D39" s="60"/>
      <c r="E39" s="61"/>
      <c r="F39" s="62"/>
      <c r="G39" s="62"/>
      <c r="H39" s="63"/>
    </row>
    <row r="40" spans="1:8" s="31" customFormat="1" ht="12.75" customHeight="1">
      <c r="A40" s="345" t="s">
        <v>569</v>
      </c>
      <c r="B40" s="346">
        <v>2410246</v>
      </c>
      <c r="C40" s="515">
        <v>122780</v>
      </c>
      <c r="D40" s="347">
        <v>111930</v>
      </c>
      <c r="E40" s="348">
        <v>10850</v>
      </c>
      <c r="F40" s="349">
        <v>5.093919873739029</v>
      </c>
      <c r="G40" s="349">
        <v>4.6437168654153975</v>
      </c>
      <c r="H40" s="350">
        <v>0.4502030083236317</v>
      </c>
    </row>
    <row r="41" spans="1:8" s="31" customFormat="1" ht="12.75" customHeight="1">
      <c r="A41" s="345" t="s">
        <v>570</v>
      </c>
      <c r="B41" s="346">
        <v>3643938</v>
      </c>
      <c r="C41" s="515">
        <v>195410</v>
      </c>
      <c r="D41" s="347">
        <v>180970</v>
      </c>
      <c r="E41" s="348">
        <v>14440</v>
      </c>
      <c r="F41" s="349">
        <v>5.362659847670296</v>
      </c>
      <c r="G41" s="349">
        <v>4.966357824968482</v>
      </c>
      <c r="H41" s="350">
        <v>0.3963020227018133</v>
      </c>
    </row>
    <row r="42" spans="1:8" s="31" customFormat="1" ht="12.75" customHeight="1">
      <c r="A42" s="345" t="s">
        <v>154</v>
      </c>
      <c r="B42" s="346">
        <v>10666172</v>
      </c>
      <c r="C42" s="515">
        <v>695770</v>
      </c>
      <c r="D42" s="347">
        <v>596570</v>
      </c>
      <c r="E42" s="348">
        <v>99200</v>
      </c>
      <c r="F42" s="349">
        <v>6.523127510038278</v>
      </c>
      <c r="G42" s="349">
        <v>5.5931125055924475</v>
      </c>
      <c r="H42" s="350">
        <v>0.9300150044458312</v>
      </c>
    </row>
    <row r="43" spans="1:8" ht="9.75" customHeight="1">
      <c r="A43" s="78"/>
      <c r="B43" s="79"/>
      <c r="C43" s="433"/>
      <c r="D43" s="80"/>
      <c r="E43" s="81"/>
      <c r="F43" s="82"/>
      <c r="G43" s="82"/>
      <c r="H43" s="83"/>
    </row>
    <row r="44" spans="2:8" ht="9.75" customHeight="1">
      <c r="B44" s="85"/>
      <c r="C44" s="85"/>
      <c r="D44" s="85"/>
      <c r="E44" s="85"/>
      <c r="F44" s="85"/>
      <c r="G44" s="85"/>
      <c r="H44" s="85"/>
    </row>
    <row r="45" spans="1:8" ht="12.75" customHeight="1">
      <c r="A45" s="85" t="s">
        <v>155</v>
      </c>
      <c r="B45" s="85"/>
      <c r="C45" s="85"/>
      <c r="D45" s="85"/>
      <c r="E45" s="85"/>
      <c r="F45" s="85"/>
      <c r="G45" s="85"/>
      <c r="H45" s="85"/>
    </row>
    <row r="46" spans="1:8" ht="12.75" customHeight="1">
      <c r="A46" s="239" t="s">
        <v>783</v>
      </c>
      <c r="B46" s="85"/>
      <c r="C46" s="85"/>
      <c r="D46" s="85"/>
      <c r="E46" s="85"/>
      <c r="F46" s="85"/>
      <c r="G46" s="85"/>
      <c r="H46" s="85"/>
    </row>
    <row r="47" ht="12.75" customHeight="1">
      <c r="A47" s="528" t="s">
        <v>58</v>
      </c>
    </row>
  </sheetData>
  <printOptions horizontalCentered="1"/>
  <pageMargins left="0.5905511811023623" right="0.3937007874015748" top="0.5905511811023623" bottom="0.5905511811023623" header="0.5118110236220472" footer="0.5118110236220472"/>
  <pageSetup fitToHeight="1" fitToWidth="1" horizontalDpi="600" verticalDpi="600" orientation="portrait" paperSize="9" scale="92" r:id="rId1"/>
</worksheet>
</file>

<file path=xl/worksheets/sheet32.xml><?xml version="1.0" encoding="utf-8"?>
<worksheet xmlns="http://schemas.openxmlformats.org/spreadsheetml/2006/main" xmlns:r="http://schemas.openxmlformats.org/officeDocument/2006/relationships">
  <sheetPr>
    <pageSetUpPr fitToPage="1"/>
  </sheetPr>
  <dimension ref="A1:Q52"/>
  <sheetViews>
    <sheetView zoomScale="90" zoomScaleNormal="90" workbookViewId="0" topLeftCell="A1">
      <selection activeCell="A1" sqref="A1"/>
    </sheetView>
  </sheetViews>
  <sheetFormatPr defaultColWidth="9.140625" defaultRowHeight="12.75"/>
  <cols>
    <col min="1" max="1" width="45.7109375" style="102" customWidth="1"/>
    <col min="2" max="2" width="11.7109375" style="617" customWidth="1"/>
    <col min="3" max="4" width="13.00390625" style="617" customWidth="1"/>
    <col min="5" max="7" width="10.7109375" style="617" customWidth="1"/>
    <col min="8" max="9" width="11.140625" style="617" customWidth="1"/>
    <col min="10" max="10" width="8.7109375" style="617" customWidth="1"/>
    <col min="11" max="17" width="9.7109375" style="617" customWidth="1"/>
    <col min="18" max="16384" width="9.140625" style="102" customWidth="1"/>
  </cols>
  <sheetData>
    <row r="1" spans="1:17" s="46" customFormat="1" ht="12.75">
      <c r="A1" s="46" t="s">
        <v>739</v>
      </c>
      <c r="B1" s="409"/>
      <c r="C1" s="410"/>
      <c r="I1" s="304"/>
      <c r="J1" s="304"/>
      <c r="N1" s="620"/>
      <c r="O1" s="620"/>
      <c r="P1" s="620"/>
      <c r="Q1" s="620"/>
    </row>
    <row r="2" spans="1:17" s="46" customFormat="1" ht="12.75">
      <c r="A2" s="46" t="s">
        <v>740</v>
      </c>
      <c r="B2" s="409"/>
      <c r="I2" s="304"/>
      <c r="J2" s="304"/>
      <c r="N2" s="620"/>
      <c r="O2" s="620"/>
      <c r="P2" s="620"/>
      <c r="Q2" s="620"/>
    </row>
    <row r="3" spans="1:17" s="46" customFormat="1" ht="12.75">
      <c r="A3" s="46" t="s">
        <v>741</v>
      </c>
      <c r="B3" s="409"/>
      <c r="I3" s="304"/>
      <c r="J3" s="304"/>
      <c r="N3" s="620"/>
      <c r="O3" s="620"/>
      <c r="P3" s="620"/>
      <c r="Q3" s="620"/>
    </row>
    <row r="4" spans="2:13" ht="12.75">
      <c r="B4" s="621"/>
      <c r="C4" s="102"/>
      <c r="D4" s="102"/>
      <c r="E4" s="102"/>
      <c r="F4" s="102"/>
      <c r="G4" s="102"/>
      <c r="H4" s="102"/>
      <c r="I4" s="151"/>
      <c r="J4" s="151"/>
      <c r="K4" s="102"/>
      <c r="L4" s="102"/>
      <c r="M4" s="102"/>
    </row>
    <row r="5" spans="1:17" ht="12.75">
      <c r="A5" s="531" t="s">
        <v>519</v>
      </c>
      <c r="B5" s="412"/>
      <c r="C5" s="102"/>
      <c r="D5" s="102"/>
      <c r="E5" s="102"/>
      <c r="F5" s="102"/>
      <c r="G5" s="102"/>
      <c r="K5" s="102"/>
      <c r="O5" s="620"/>
      <c r="P5" s="102"/>
      <c r="Q5" s="102"/>
    </row>
    <row r="6" spans="1:17" ht="12.75">
      <c r="A6" s="622"/>
      <c r="B6" s="106" t="s">
        <v>763</v>
      </c>
      <c r="C6" s="130" t="s">
        <v>742</v>
      </c>
      <c r="D6" s="87"/>
      <c r="E6" s="87"/>
      <c r="F6" s="87"/>
      <c r="G6" s="88"/>
      <c r="J6" s="304"/>
      <c r="K6" s="618"/>
      <c r="L6" s="599"/>
      <c r="M6" s="599"/>
      <c r="N6" s="599"/>
      <c r="O6" s="599"/>
      <c r="P6" s="102"/>
      <c r="Q6" s="102"/>
    </row>
    <row r="7" spans="1:17" ht="12.75">
      <c r="A7" s="132"/>
      <c r="B7" s="110" t="s">
        <v>162</v>
      </c>
      <c r="C7" s="623"/>
      <c r="D7" s="624"/>
      <c r="E7" s="624"/>
      <c r="F7" s="624"/>
      <c r="G7" s="625"/>
      <c r="I7" s="599"/>
      <c r="J7" s="599"/>
      <c r="K7" s="102"/>
      <c r="L7" s="603"/>
      <c r="M7" s="603"/>
      <c r="N7" s="599"/>
      <c r="O7" s="603"/>
      <c r="P7" s="102"/>
      <c r="Q7" s="102"/>
    </row>
    <row r="8" spans="1:17" ht="12.75">
      <c r="A8" s="114"/>
      <c r="B8" s="113">
        <v>2006</v>
      </c>
      <c r="C8" s="114" t="s">
        <v>743</v>
      </c>
      <c r="D8" s="114" t="s">
        <v>743</v>
      </c>
      <c r="E8" s="114" t="s">
        <v>744</v>
      </c>
      <c r="F8" s="114" t="s">
        <v>745</v>
      </c>
      <c r="G8" s="114" t="s">
        <v>255</v>
      </c>
      <c r="I8" s="599"/>
      <c r="J8" s="599"/>
      <c r="K8" s="102"/>
      <c r="L8" s="603"/>
      <c r="M8" s="603"/>
      <c r="N8" s="599"/>
      <c r="O8" s="603"/>
      <c r="P8" s="102"/>
      <c r="Q8" s="102"/>
    </row>
    <row r="9" spans="1:17" ht="12.75">
      <c r="A9" s="133"/>
      <c r="B9" s="116" t="s">
        <v>780</v>
      </c>
      <c r="C9" s="117" t="s">
        <v>746</v>
      </c>
      <c r="D9" s="117" t="s">
        <v>747</v>
      </c>
      <c r="E9" s="117" t="s">
        <v>748</v>
      </c>
      <c r="F9" s="117" t="s">
        <v>749</v>
      </c>
      <c r="G9" s="117" t="s">
        <v>750</v>
      </c>
      <c r="I9" s="599"/>
      <c r="J9" s="599"/>
      <c r="K9" s="102"/>
      <c r="N9" s="599"/>
      <c r="O9" s="603"/>
      <c r="P9" s="102"/>
      <c r="Q9" s="102"/>
    </row>
    <row r="10" spans="1:17" ht="12.75">
      <c r="A10" s="48"/>
      <c r="B10" s="49"/>
      <c r="C10" s="50"/>
      <c r="D10" s="50"/>
      <c r="E10" s="50"/>
      <c r="F10" s="50"/>
      <c r="G10" s="626"/>
      <c r="I10" s="151"/>
      <c r="J10" s="151"/>
      <c r="K10" s="151"/>
      <c r="L10" s="151"/>
      <c r="M10" s="102"/>
      <c r="N10" s="102"/>
      <c r="O10" s="102"/>
      <c r="P10" s="102"/>
      <c r="Q10" s="102"/>
    </row>
    <row r="11" spans="1:17" ht="12.75">
      <c r="A11" s="264" t="s">
        <v>146</v>
      </c>
      <c r="B11" s="53">
        <v>4270</v>
      </c>
      <c r="C11" s="605">
        <v>45.92123769338959</v>
      </c>
      <c r="D11" s="605">
        <v>37.43553680262541</v>
      </c>
      <c r="E11" s="605">
        <v>13.103609939052976</v>
      </c>
      <c r="F11" s="605">
        <v>2.7426160337552745</v>
      </c>
      <c r="G11" s="545">
        <v>0.7969995311767463</v>
      </c>
      <c r="I11" s="605"/>
      <c r="J11" s="605"/>
      <c r="K11" s="151"/>
      <c r="L11" s="151"/>
      <c r="M11" s="102"/>
      <c r="N11" s="102"/>
      <c r="O11" s="102"/>
      <c r="P11" s="102"/>
      <c r="Q11" s="102"/>
    </row>
    <row r="12" spans="1:17" ht="12.75">
      <c r="A12" s="270"/>
      <c r="B12" s="53"/>
      <c r="C12" s="605"/>
      <c r="D12" s="605"/>
      <c r="E12" s="605"/>
      <c r="F12" s="605"/>
      <c r="G12" s="545"/>
      <c r="I12" s="628"/>
      <c r="J12" s="628"/>
      <c r="K12" s="151"/>
      <c r="L12" s="151"/>
      <c r="M12" s="102"/>
      <c r="N12" s="102"/>
      <c r="O12" s="102"/>
      <c r="P12" s="102"/>
      <c r="Q12" s="102"/>
    </row>
    <row r="13" spans="1:17" ht="12.75">
      <c r="A13" s="163" t="s">
        <v>760</v>
      </c>
      <c r="B13" s="53">
        <v>1640</v>
      </c>
      <c r="C13" s="605">
        <v>45.99877825290165</v>
      </c>
      <c r="D13" s="605">
        <v>43.00549786194258</v>
      </c>
      <c r="E13" s="605">
        <v>10.140500916310325</v>
      </c>
      <c r="F13" s="605">
        <v>0.3665241295051924</v>
      </c>
      <c r="G13" s="545">
        <v>0.4886988393402566</v>
      </c>
      <c r="I13" s="605"/>
      <c r="J13" s="605"/>
      <c r="K13" s="151"/>
      <c r="L13" s="151"/>
      <c r="M13" s="102"/>
      <c r="N13" s="102"/>
      <c r="O13" s="102"/>
      <c r="P13" s="102"/>
      <c r="Q13" s="102"/>
    </row>
    <row r="14" spans="1:17" ht="12.75">
      <c r="A14" s="163"/>
      <c r="B14" s="53"/>
      <c r="C14" s="605"/>
      <c r="D14" s="605"/>
      <c r="E14" s="605"/>
      <c r="F14" s="605"/>
      <c r="G14" s="545"/>
      <c r="I14" s="605"/>
      <c r="J14" s="605"/>
      <c r="K14" s="151"/>
      <c r="L14" s="151"/>
      <c r="M14" s="102"/>
      <c r="N14" s="102"/>
      <c r="O14" s="102"/>
      <c r="P14" s="102"/>
      <c r="Q14" s="102"/>
    </row>
    <row r="15" spans="1:17" ht="12.75">
      <c r="A15" s="300" t="s">
        <v>557</v>
      </c>
      <c r="B15" s="59">
        <v>60</v>
      </c>
      <c r="C15" s="607">
        <v>30.909090909090907</v>
      </c>
      <c r="D15" s="607">
        <v>56.36363636363636</v>
      </c>
      <c r="E15" s="607">
        <v>7.2727272727272725</v>
      </c>
      <c r="F15" s="607">
        <v>0</v>
      </c>
      <c r="G15" s="608">
        <v>5.454545454545454</v>
      </c>
      <c r="I15" s="607"/>
      <c r="J15" s="607"/>
      <c r="K15" s="151"/>
      <c r="L15" s="151"/>
      <c r="M15" s="102"/>
      <c r="N15" s="102"/>
      <c r="O15" s="102"/>
      <c r="P15" s="102"/>
      <c r="Q15" s="102"/>
    </row>
    <row r="16" spans="1:17" ht="12.75">
      <c r="A16" s="300" t="s">
        <v>558</v>
      </c>
      <c r="B16" s="59">
        <v>80</v>
      </c>
      <c r="C16" s="607">
        <v>60.75949367088608</v>
      </c>
      <c r="D16" s="607">
        <v>29.11392405063291</v>
      </c>
      <c r="E16" s="607">
        <v>10.126582278481013</v>
      </c>
      <c r="F16" s="607">
        <v>0</v>
      </c>
      <c r="G16" s="608">
        <v>0</v>
      </c>
      <c r="I16" s="607"/>
      <c r="J16" s="607"/>
      <c r="K16" s="151"/>
      <c r="L16" s="151"/>
      <c r="M16" s="102"/>
      <c r="N16" s="102"/>
      <c r="O16" s="102"/>
      <c r="P16" s="102"/>
      <c r="Q16" s="102"/>
    </row>
    <row r="17" spans="1:17" ht="12.75">
      <c r="A17" s="300" t="s">
        <v>559</v>
      </c>
      <c r="B17" s="59">
        <v>170</v>
      </c>
      <c r="C17" s="607">
        <v>52.976190476190474</v>
      </c>
      <c r="D17" s="607">
        <v>38.69047619047619</v>
      </c>
      <c r="E17" s="607">
        <v>7.738095238095238</v>
      </c>
      <c r="F17" s="607">
        <v>0.5952380952380952</v>
      </c>
      <c r="G17" s="608">
        <v>0</v>
      </c>
      <c r="I17" s="607"/>
      <c r="J17" s="607"/>
      <c r="K17" s="151"/>
      <c r="L17" s="151"/>
      <c r="M17" s="102"/>
      <c r="N17" s="102"/>
      <c r="O17" s="102"/>
      <c r="P17" s="102"/>
      <c r="Q17" s="102"/>
    </row>
    <row r="18" spans="1:17" ht="12.75">
      <c r="A18" s="300" t="s">
        <v>560</v>
      </c>
      <c r="B18" s="59">
        <v>130</v>
      </c>
      <c r="C18" s="607">
        <v>32.57575757575758</v>
      </c>
      <c r="D18" s="607">
        <v>67.42424242424242</v>
      </c>
      <c r="E18" s="607">
        <v>0</v>
      </c>
      <c r="F18" s="607">
        <v>0</v>
      </c>
      <c r="G18" s="608">
        <v>0</v>
      </c>
      <c r="I18" s="607"/>
      <c r="J18" s="607"/>
      <c r="K18" s="151"/>
      <c r="L18" s="151"/>
      <c r="M18" s="102"/>
      <c r="N18" s="102"/>
      <c r="O18" s="102"/>
      <c r="P18" s="102"/>
      <c r="Q18" s="102"/>
    </row>
    <row r="19" spans="1:17" ht="12.75">
      <c r="A19" s="300" t="s">
        <v>561</v>
      </c>
      <c r="B19" s="59">
        <v>140</v>
      </c>
      <c r="C19" s="607">
        <v>30.434782608695656</v>
      </c>
      <c r="D19" s="607">
        <v>50.72463768115942</v>
      </c>
      <c r="E19" s="607">
        <v>17.391304347826086</v>
      </c>
      <c r="F19" s="607">
        <v>0</v>
      </c>
      <c r="G19" s="608">
        <v>1.4492753623188406</v>
      </c>
      <c r="I19" s="607"/>
      <c r="J19" s="607"/>
      <c r="K19" s="151"/>
      <c r="L19" s="151"/>
      <c r="M19" s="102"/>
      <c r="N19" s="102"/>
      <c r="O19" s="102"/>
      <c r="P19" s="102"/>
      <c r="Q19" s="102"/>
    </row>
    <row r="20" spans="1:17" ht="12.75">
      <c r="A20" s="300" t="s">
        <v>562</v>
      </c>
      <c r="B20" s="59">
        <v>190</v>
      </c>
      <c r="C20" s="607">
        <v>37.11340206185567</v>
      </c>
      <c r="D20" s="607">
        <v>56.18556701030928</v>
      </c>
      <c r="E20" s="607">
        <v>4.123711340206185</v>
      </c>
      <c r="F20" s="607">
        <v>1.0309278350515463</v>
      </c>
      <c r="G20" s="608">
        <v>1.5463917525773196</v>
      </c>
      <c r="I20" s="607"/>
      <c r="J20" s="607"/>
      <c r="K20" s="151"/>
      <c r="L20" s="151"/>
      <c r="M20" s="102"/>
      <c r="N20" s="102"/>
      <c r="O20" s="102"/>
      <c r="P20" s="102"/>
      <c r="Q20" s="102"/>
    </row>
    <row r="21" spans="1:17" ht="12.75">
      <c r="A21" s="300" t="s">
        <v>563</v>
      </c>
      <c r="B21" s="59">
        <v>360</v>
      </c>
      <c r="C21" s="607">
        <v>49.584487534626035</v>
      </c>
      <c r="D21" s="607">
        <v>46.81440443213297</v>
      </c>
      <c r="E21" s="607">
        <v>3.0470914127423825</v>
      </c>
      <c r="F21" s="607">
        <v>0.554016620498615</v>
      </c>
      <c r="G21" s="608">
        <v>0</v>
      </c>
      <c r="I21" s="607"/>
      <c r="J21" s="607"/>
      <c r="K21" s="151"/>
      <c r="L21" s="151"/>
      <c r="M21" s="102"/>
      <c r="N21" s="102"/>
      <c r="O21" s="102"/>
      <c r="P21" s="102"/>
      <c r="Q21" s="102"/>
    </row>
    <row r="22" spans="1:17" ht="12.75">
      <c r="A22" s="300" t="s">
        <v>765</v>
      </c>
      <c r="B22" s="59">
        <v>510</v>
      </c>
      <c r="C22" s="607">
        <v>51.5686274509804</v>
      </c>
      <c r="D22" s="607">
        <v>29.01960784313726</v>
      </c>
      <c r="E22" s="607">
        <v>19.215686274509807</v>
      </c>
      <c r="F22" s="607">
        <v>0.19607843137254902</v>
      </c>
      <c r="G22" s="608">
        <v>0</v>
      </c>
      <c r="I22" s="607"/>
      <c r="J22" s="607"/>
      <c r="K22" s="151"/>
      <c r="L22" s="151"/>
      <c r="M22" s="102"/>
      <c r="N22" s="102"/>
      <c r="O22" s="102"/>
      <c r="P22" s="102"/>
      <c r="Q22" s="102"/>
    </row>
    <row r="23" spans="1:17" ht="12.75">
      <c r="A23" s="301"/>
      <c r="B23" s="134"/>
      <c r="C23" s="151"/>
      <c r="D23" s="151"/>
      <c r="E23" s="151"/>
      <c r="F23" s="151"/>
      <c r="G23" s="152"/>
      <c r="I23" s="151"/>
      <c r="J23" s="151"/>
      <c r="K23" s="151"/>
      <c r="L23" s="151"/>
      <c r="M23" s="102"/>
      <c r="N23" s="102"/>
      <c r="O23" s="102"/>
      <c r="P23" s="102"/>
      <c r="Q23" s="102"/>
    </row>
    <row r="24" spans="1:17" ht="12.75">
      <c r="A24" s="630" t="s">
        <v>147</v>
      </c>
      <c r="B24" s="53">
        <v>2630</v>
      </c>
      <c r="C24" s="605">
        <v>45.87295549638646</v>
      </c>
      <c r="D24" s="605">
        <v>33.96728794218334</v>
      </c>
      <c r="E24" s="605">
        <v>14.948649676683148</v>
      </c>
      <c r="F24" s="605">
        <v>4.2221376949410425</v>
      </c>
      <c r="G24" s="545">
        <v>0.9889691898060099</v>
      </c>
      <c r="I24" s="605"/>
      <c r="J24" s="605"/>
      <c r="K24" s="151"/>
      <c r="L24" s="151"/>
      <c r="M24" s="102"/>
      <c r="N24" s="102"/>
      <c r="O24" s="102"/>
      <c r="P24" s="102"/>
      <c r="Q24" s="102"/>
    </row>
    <row r="25" spans="1:17" ht="12.75">
      <c r="A25" s="630"/>
      <c r="B25" s="53"/>
      <c r="C25" s="605"/>
      <c r="D25" s="605"/>
      <c r="E25" s="605"/>
      <c r="F25" s="605"/>
      <c r="G25" s="545"/>
      <c r="I25" s="605"/>
      <c r="J25" s="605"/>
      <c r="K25" s="151"/>
      <c r="L25" s="151"/>
      <c r="M25" s="102"/>
      <c r="N25" s="102"/>
      <c r="O25" s="102"/>
      <c r="P25" s="102"/>
      <c r="Q25" s="102"/>
    </row>
    <row r="26" spans="1:17" ht="12.75">
      <c r="A26" s="612" t="s">
        <v>564</v>
      </c>
      <c r="B26" s="59">
        <v>850</v>
      </c>
      <c r="C26" s="607">
        <v>35.2112676056338</v>
      </c>
      <c r="D26" s="607">
        <v>25.821596244131456</v>
      </c>
      <c r="E26" s="607">
        <v>33.80281690140845</v>
      </c>
      <c r="F26" s="607">
        <v>5.046948356807512</v>
      </c>
      <c r="G26" s="608">
        <v>0.11737089201877934</v>
      </c>
      <c r="I26" s="607"/>
      <c r="J26" s="607"/>
      <c r="K26" s="151"/>
      <c r="L26" s="151"/>
      <c r="M26" s="102"/>
      <c r="N26" s="102"/>
      <c r="O26" s="102"/>
      <c r="P26" s="102"/>
      <c r="Q26" s="102"/>
    </row>
    <row r="27" spans="1:17" ht="12.75">
      <c r="A27" s="612" t="s">
        <v>565</v>
      </c>
      <c r="B27" s="59">
        <v>250</v>
      </c>
      <c r="C27" s="607">
        <v>35.62753036437247</v>
      </c>
      <c r="D27" s="607">
        <v>40.48582995951417</v>
      </c>
      <c r="E27" s="607">
        <v>14.17004048582996</v>
      </c>
      <c r="F27" s="607">
        <v>9.7165991902834</v>
      </c>
      <c r="G27" s="608">
        <v>0</v>
      </c>
      <c r="I27" s="607"/>
      <c r="J27" s="607"/>
      <c r="K27" s="151"/>
      <c r="L27" s="151"/>
      <c r="M27" s="102"/>
      <c r="N27" s="102"/>
      <c r="O27" s="102"/>
      <c r="P27" s="102"/>
      <c r="Q27" s="102"/>
    </row>
    <row r="28" spans="1:17" ht="12.75">
      <c r="A28" s="612" t="s">
        <v>566</v>
      </c>
      <c r="B28" s="59">
        <v>1180</v>
      </c>
      <c r="C28" s="607">
        <v>61.064189189189186</v>
      </c>
      <c r="D28" s="607">
        <v>31.925675675675674</v>
      </c>
      <c r="E28" s="607">
        <v>1.1824324324324325</v>
      </c>
      <c r="F28" s="607">
        <v>3.7162162162162162</v>
      </c>
      <c r="G28" s="608">
        <v>2.1114864864864864</v>
      </c>
      <c r="I28" s="607"/>
      <c r="J28" s="607"/>
      <c r="K28" s="151"/>
      <c r="L28" s="151"/>
      <c r="M28" s="102"/>
      <c r="N28" s="102"/>
      <c r="O28" s="102"/>
      <c r="P28" s="102"/>
      <c r="Q28" s="102"/>
    </row>
    <row r="29" spans="1:17" ht="12.75">
      <c r="A29" s="612" t="s">
        <v>567</v>
      </c>
      <c r="B29" s="59">
        <v>240</v>
      </c>
      <c r="C29" s="607">
        <v>7.024793388429752</v>
      </c>
      <c r="D29" s="607">
        <v>80.16528925619835</v>
      </c>
      <c r="E29" s="607">
        <v>12.8099173553719</v>
      </c>
      <c r="F29" s="607">
        <v>0</v>
      </c>
      <c r="G29" s="608">
        <v>0</v>
      </c>
      <c r="I29" s="607"/>
      <c r="J29" s="607"/>
      <c r="K29" s="151"/>
      <c r="L29" s="151"/>
      <c r="M29" s="102"/>
      <c r="N29" s="102"/>
      <c r="O29" s="102"/>
      <c r="P29" s="102"/>
      <c r="Q29" s="102"/>
    </row>
    <row r="30" spans="1:17" ht="12.75">
      <c r="A30" s="612" t="s">
        <v>568</v>
      </c>
      <c r="B30" s="59">
        <v>100</v>
      </c>
      <c r="C30" s="607">
        <v>75</v>
      </c>
      <c r="D30" s="607">
        <v>0.9615384615384616</v>
      </c>
      <c r="E30" s="607">
        <v>24.03846153846154</v>
      </c>
      <c r="F30" s="607">
        <v>0</v>
      </c>
      <c r="G30" s="608">
        <v>0</v>
      </c>
      <c r="I30" s="607"/>
      <c r="J30" s="607"/>
      <c r="K30" s="151"/>
      <c r="L30" s="151"/>
      <c r="M30" s="102"/>
      <c r="N30" s="102"/>
      <c r="O30" s="102"/>
      <c r="P30" s="102"/>
      <c r="Q30" s="102"/>
    </row>
    <row r="31" spans="1:17" s="151" customFormat="1" ht="12.75">
      <c r="A31" s="303"/>
      <c r="B31" s="127"/>
      <c r="C31" s="631"/>
      <c r="D31" s="558"/>
      <c r="E31" s="558"/>
      <c r="F31" s="558"/>
      <c r="G31" s="556"/>
      <c r="H31" s="617"/>
      <c r="I31" s="632"/>
      <c r="J31" s="617"/>
      <c r="K31" s="617"/>
      <c r="L31" s="617"/>
      <c r="M31" s="617"/>
      <c r="N31" s="617"/>
      <c r="O31" s="617"/>
      <c r="P31" s="617"/>
      <c r="Q31" s="617"/>
    </row>
    <row r="32" spans="1:11" s="151" customFormat="1" ht="12.75">
      <c r="A32" s="105"/>
      <c r="B32" s="59"/>
      <c r="C32" s="60"/>
      <c r="D32" s="60"/>
      <c r="E32" s="60"/>
      <c r="F32" s="60"/>
      <c r="G32" s="61"/>
      <c r="H32" s="617"/>
      <c r="I32" s="60"/>
      <c r="J32" s="60"/>
      <c r="K32" s="60"/>
    </row>
    <row r="33" spans="1:11" s="151" customFormat="1" ht="12.75">
      <c r="A33" s="75" t="s">
        <v>148</v>
      </c>
      <c r="B33" s="53"/>
      <c r="C33" s="605"/>
      <c r="D33" s="605"/>
      <c r="E33" s="605"/>
      <c r="F33" s="605"/>
      <c r="G33" s="545"/>
      <c r="H33" s="617"/>
      <c r="I33" s="60"/>
      <c r="J33" s="60"/>
      <c r="K33" s="60"/>
    </row>
    <row r="34" spans="1:11" s="151" customFormat="1" ht="12.75">
      <c r="A34" s="71"/>
      <c r="B34" s="53"/>
      <c r="C34" s="633"/>
      <c r="D34" s="633"/>
      <c r="E34" s="633"/>
      <c r="F34" s="633"/>
      <c r="G34" s="634"/>
      <c r="H34" s="617"/>
      <c r="I34" s="60"/>
      <c r="J34" s="60"/>
      <c r="K34" s="60"/>
    </row>
    <row r="35" spans="1:11" s="151" customFormat="1" ht="12.75">
      <c r="A35" s="635" t="s">
        <v>149</v>
      </c>
      <c r="B35" s="59">
        <v>1910</v>
      </c>
      <c r="C35" s="607">
        <v>46.68060637741767</v>
      </c>
      <c r="D35" s="607">
        <v>27.548353371667538</v>
      </c>
      <c r="E35" s="607">
        <v>24.098274960794562</v>
      </c>
      <c r="F35" s="607">
        <v>1.67276529012023</v>
      </c>
      <c r="G35" s="608">
        <v>0</v>
      </c>
      <c r="H35" s="617"/>
      <c r="I35" s="60"/>
      <c r="J35" s="60"/>
      <c r="K35" s="60"/>
    </row>
    <row r="36" spans="1:11" s="151" customFormat="1" ht="12.75">
      <c r="A36" s="635" t="s">
        <v>150</v>
      </c>
      <c r="B36" s="59">
        <v>730</v>
      </c>
      <c r="C36" s="607">
        <v>38.25136612021858</v>
      </c>
      <c r="D36" s="607">
        <v>54.78142076502732</v>
      </c>
      <c r="E36" s="607">
        <v>6.557377049180328</v>
      </c>
      <c r="F36" s="607">
        <v>0</v>
      </c>
      <c r="G36" s="608">
        <v>0.4098360655737705</v>
      </c>
      <c r="H36" s="617"/>
      <c r="I36" s="60"/>
      <c r="J36" s="60"/>
      <c r="K36" s="60"/>
    </row>
    <row r="37" spans="1:11" s="151" customFormat="1" ht="12.75">
      <c r="A37" s="635" t="s">
        <v>151</v>
      </c>
      <c r="B37" s="59">
        <v>1620</v>
      </c>
      <c r="C37" s="607">
        <v>48.488587291795184</v>
      </c>
      <c r="D37" s="607">
        <v>41.27082048118446</v>
      </c>
      <c r="E37" s="607">
        <v>3.084515731030228</v>
      </c>
      <c r="F37" s="607">
        <v>5.243676742751388</v>
      </c>
      <c r="G37" s="608">
        <v>1.9123997532387416</v>
      </c>
      <c r="H37" s="617"/>
      <c r="I37" s="60"/>
      <c r="J37" s="60"/>
      <c r="K37" s="60"/>
    </row>
    <row r="38" spans="1:11" s="151" customFormat="1" ht="12.75">
      <c r="A38" s="77"/>
      <c r="B38" s="59"/>
      <c r="C38" s="607"/>
      <c r="D38" s="607"/>
      <c r="E38" s="607"/>
      <c r="F38" s="607"/>
      <c r="G38" s="608"/>
      <c r="H38" s="617"/>
      <c r="I38" s="60"/>
      <c r="J38" s="60"/>
      <c r="K38" s="60"/>
    </row>
    <row r="39" spans="1:11" s="151" customFormat="1" ht="12.75">
      <c r="A39" s="636"/>
      <c r="B39" s="637"/>
      <c r="C39" s="638"/>
      <c r="D39" s="638"/>
      <c r="E39" s="638"/>
      <c r="F39" s="638"/>
      <c r="G39" s="639"/>
      <c r="H39" s="617"/>
      <c r="I39" s="60"/>
      <c r="J39" s="60"/>
      <c r="K39" s="60"/>
    </row>
    <row r="40" spans="1:11" s="151" customFormat="1" ht="12.75">
      <c r="A40" s="345" t="s">
        <v>569</v>
      </c>
      <c r="B40" s="346">
        <v>122780</v>
      </c>
      <c r="C40" s="520">
        <v>51.716133446276146</v>
      </c>
      <c r="D40" s="520">
        <v>35.879976542646766</v>
      </c>
      <c r="E40" s="520">
        <v>8.37052844204079</v>
      </c>
      <c r="F40" s="520">
        <v>3.0722616798071285</v>
      </c>
      <c r="G40" s="519">
        <v>0.9610998892291653</v>
      </c>
      <c r="H40" s="617"/>
      <c r="I40" s="60"/>
      <c r="J40" s="60"/>
      <c r="K40" s="60"/>
    </row>
    <row r="41" spans="1:11" s="151" customFormat="1" ht="12.75">
      <c r="A41" s="345" t="s">
        <v>570</v>
      </c>
      <c r="B41" s="346">
        <v>195410</v>
      </c>
      <c r="C41" s="520">
        <v>48.45761775121282</v>
      </c>
      <c r="D41" s="520">
        <v>38.85943544920475</v>
      </c>
      <c r="E41" s="520">
        <v>9.08746648107588</v>
      </c>
      <c r="F41" s="520">
        <v>2.5418091007717027</v>
      </c>
      <c r="G41" s="519">
        <v>1.0536712177348373</v>
      </c>
      <c r="H41" s="617"/>
      <c r="I41" s="60"/>
      <c r="J41" s="60"/>
      <c r="K41" s="60"/>
    </row>
    <row r="42" spans="1:11" s="151" customFormat="1" ht="12.75">
      <c r="A42" s="345" t="s">
        <v>154</v>
      </c>
      <c r="B42" s="346">
        <v>695770</v>
      </c>
      <c r="C42" s="520">
        <v>46.295891734026284</v>
      </c>
      <c r="D42" s="520">
        <v>41.05046509756126</v>
      </c>
      <c r="E42" s="520">
        <v>9.611680905129296</v>
      </c>
      <c r="F42" s="520">
        <v>1.8388313345827918</v>
      </c>
      <c r="G42" s="519">
        <v>1.2031309287003715</v>
      </c>
      <c r="H42" s="617"/>
      <c r="I42" s="60"/>
      <c r="J42" s="60"/>
      <c r="K42" s="60"/>
    </row>
    <row r="43" spans="1:11" s="151" customFormat="1" ht="12.75">
      <c r="A43" s="640"/>
      <c r="B43" s="79"/>
      <c r="C43" s="586"/>
      <c r="D43" s="586"/>
      <c r="E43" s="586"/>
      <c r="F43" s="586"/>
      <c r="G43" s="616"/>
      <c r="H43" s="617"/>
      <c r="I43" s="60"/>
      <c r="J43" s="60"/>
      <c r="K43" s="60"/>
    </row>
    <row r="44" spans="1:11" s="151" customFormat="1" ht="12.75">
      <c r="A44" s="102"/>
      <c r="B44" s="617"/>
      <c r="C44" s="617"/>
      <c r="D44" s="617"/>
      <c r="E44" s="617"/>
      <c r="F44" s="617"/>
      <c r="G44" s="617"/>
      <c r="H44" s="617"/>
      <c r="I44" s="605"/>
      <c r="J44" s="60"/>
      <c r="K44" s="60"/>
    </row>
    <row r="45" spans="1:9" ht="12.75">
      <c r="A45" s="85" t="s">
        <v>155</v>
      </c>
      <c r="I45" s="633"/>
    </row>
    <row r="46" spans="1:9" ht="12.75">
      <c r="A46" s="239" t="s">
        <v>783</v>
      </c>
      <c r="I46" s="607"/>
    </row>
    <row r="47" spans="1:9" ht="12.75">
      <c r="A47" s="526" t="s">
        <v>58</v>
      </c>
      <c r="I47" s="607"/>
    </row>
    <row r="48" ht="12.75">
      <c r="I48" s="607"/>
    </row>
    <row r="49" ht="9.75" customHeight="1">
      <c r="I49" s="607"/>
    </row>
    <row r="50" ht="9.75" customHeight="1"/>
    <row r="52" ht="12.75">
      <c r="A52" s="85"/>
    </row>
  </sheetData>
  <printOptions horizontalCentered="1"/>
  <pageMargins left="0.5905511811023623" right="0.3937007874015748" top="0.5905511811023623" bottom="0.5905511811023623" header="0.5118110236220472" footer="0.5118110236220472"/>
  <pageSetup fitToHeight="1" fitToWidth="1" horizontalDpi="600" verticalDpi="600" orientation="portrait" paperSize="9" scale="82" r:id="rId1"/>
</worksheet>
</file>

<file path=xl/worksheets/sheet33.xml><?xml version="1.0" encoding="utf-8"?>
<worksheet xmlns="http://schemas.openxmlformats.org/spreadsheetml/2006/main" xmlns:r="http://schemas.openxmlformats.org/officeDocument/2006/relationships">
  <sheetPr>
    <pageSetUpPr fitToPage="1"/>
  </sheetPr>
  <dimension ref="A1:G42"/>
  <sheetViews>
    <sheetView zoomScale="90" zoomScaleNormal="90" workbookViewId="0" topLeftCell="A1">
      <selection activeCell="A52" sqref="A52"/>
    </sheetView>
  </sheetViews>
  <sheetFormatPr defaultColWidth="9.140625" defaultRowHeight="12.75"/>
  <cols>
    <col min="1" max="1" width="45.7109375" style="102" customWidth="1"/>
    <col min="2" max="3" width="9.7109375" style="102" customWidth="1"/>
    <col min="4" max="5" width="10.7109375" style="151" customWidth="1"/>
    <col min="6" max="6" width="10.7109375" style="102" customWidth="1"/>
    <col min="7" max="16384" width="9.140625" style="102" customWidth="1"/>
  </cols>
  <sheetData>
    <row r="1" spans="1:5" s="46" customFormat="1" ht="13.5" customHeight="1">
      <c r="A1" s="46" t="s">
        <v>751</v>
      </c>
      <c r="C1" s="410"/>
      <c r="D1" s="304"/>
      <c r="E1" s="304"/>
    </row>
    <row r="2" spans="1:5" s="46" customFormat="1" ht="13.5" customHeight="1">
      <c r="A2" s="46" t="s">
        <v>752</v>
      </c>
      <c r="D2" s="304"/>
      <c r="E2" s="304"/>
    </row>
    <row r="3" spans="1:5" s="46" customFormat="1" ht="13.5" customHeight="1">
      <c r="A3" s="46" t="s">
        <v>736</v>
      </c>
      <c r="D3" s="304"/>
      <c r="E3" s="304"/>
    </row>
    <row r="6" spans="1:5" ht="12.75">
      <c r="A6" s="592" t="s">
        <v>519</v>
      </c>
      <c r="D6" s="593"/>
      <c r="E6" s="593"/>
    </row>
    <row r="7" spans="1:6" s="618" customFormat="1" ht="12.75">
      <c r="A7" s="100"/>
      <c r="B7" s="642" t="s">
        <v>753</v>
      </c>
      <c r="C7" s="181"/>
      <c r="D7" s="180"/>
      <c r="E7" s="180"/>
      <c r="F7" s="643"/>
    </row>
    <row r="8" spans="1:6" ht="12.75">
      <c r="A8" s="101"/>
      <c r="B8" s="875" t="s">
        <v>156</v>
      </c>
      <c r="C8" s="875" t="s">
        <v>157</v>
      </c>
      <c r="D8" s="877" t="s">
        <v>287</v>
      </c>
      <c r="E8" s="877" t="s">
        <v>763</v>
      </c>
      <c r="F8" s="444" t="s">
        <v>246</v>
      </c>
    </row>
    <row r="9" spans="1:6" ht="12.75">
      <c r="A9" s="133"/>
      <c r="B9" s="876"/>
      <c r="C9" s="876"/>
      <c r="D9" s="876"/>
      <c r="E9" s="876"/>
      <c r="F9" s="96" t="s">
        <v>754</v>
      </c>
    </row>
    <row r="10" spans="1:6" ht="12.75">
      <c r="A10" s="644"/>
      <c r="B10" s="645"/>
      <c r="C10" s="50"/>
      <c r="D10" s="601"/>
      <c r="E10" s="351"/>
      <c r="F10" s="646"/>
    </row>
    <row r="11" spans="1:6" ht="12.75">
      <c r="A11" s="52" t="s">
        <v>146</v>
      </c>
      <c r="B11" s="54">
        <v>330</v>
      </c>
      <c r="C11" s="54">
        <v>310</v>
      </c>
      <c r="D11" s="54">
        <v>590</v>
      </c>
      <c r="E11" s="55">
        <v>1230</v>
      </c>
      <c r="F11" s="53">
        <v>90</v>
      </c>
    </row>
    <row r="12" spans="1:6" ht="12.75">
      <c r="A12" s="58"/>
      <c r="B12" s="54"/>
      <c r="C12" s="54"/>
      <c r="D12" s="54"/>
      <c r="E12" s="55"/>
      <c r="F12" s="53"/>
    </row>
    <row r="13" spans="1:6" ht="12.75">
      <c r="A13" s="75" t="s">
        <v>760</v>
      </c>
      <c r="B13" s="54" t="s">
        <v>276</v>
      </c>
      <c r="C13" s="54">
        <v>50</v>
      </c>
      <c r="D13" s="54">
        <v>230</v>
      </c>
      <c r="E13" s="55">
        <v>280</v>
      </c>
      <c r="F13" s="53">
        <v>30</v>
      </c>
    </row>
    <row r="14" spans="1:6" ht="12.75">
      <c r="A14" s="75"/>
      <c r="B14" s="54"/>
      <c r="C14" s="54"/>
      <c r="D14" s="54"/>
      <c r="E14" s="55"/>
      <c r="F14" s="53"/>
    </row>
    <row r="15" spans="1:6" ht="12.75">
      <c r="A15" s="609" t="s">
        <v>557</v>
      </c>
      <c r="B15" s="60" t="s">
        <v>276</v>
      </c>
      <c r="C15" s="60" t="s">
        <v>276</v>
      </c>
      <c r="D15" s="60" t="s">
        <v>276</v>
      </c>
      <c r="E15" s="61" t="s">
        <v>276</v>
      </c>
      <c r="F15" s="59" t="s">
        <v>276</v>
      </c>
    </row>
    <row r="16" spans="1:6" ht="12.75">
      <c r="A16" s="609" t="s">
        <v>558</v>
      </c>
      <c r="B16" s="60" t="s">
        <v>276</v>
      </c>
      <c r="C16" s="60" t="s">
        <v>276</v>
      </c>
      <c r="D16" s="60" t="s">
        <v>276</v>
      </c>
      <c r="E16" s="61" t="s">
        <v>276</v>
      </c>
      <c r="F16" s="59" t="s">
        <v>276</v>
      </c>
    </row>
    <row r="17" spans="1:6" ht="12.75">
      <c r="A17" s="609" t="s">
        <v>559</v>
      </c>
      <c r="B17" s="60" t="s">
        <v>276</v>
      </c>
      <c r="C17" s="60" t="s">
        <v>276</v>
      </c>
      <c r="D17" s="60" t="s">
        <v>276</v>
      </c>
      <c r="E17" s="61" t="s">
        <v>276</v>
      </c>
      <c r="F17" s="59" t="s">
        <v>276</v>
      </c>
    </row>
    <row r="18" spans="1:6" ht="12.75">
      <c r="A18" s="609" t="s">
        <v>560</v>
      </c>
      <c r="B18" s="60" t="s">
        <v>276</v>
      </c>
      <c r="C18" s="60" t="s">
        <v>276</v>
      </c>
      <c r="D18" s="60" t="s">
        <v>276</v>
      </c>
      <c r="E18" s="61" t="s">
        <v>276</v>
      </c>
      <c r="F18" s="59" t="s">
        <v>276</v>
      </c>
    </row>
    <row r="19" spans="1:6" ht="12.75">
      <c r="A19" s="609" t="s">
        <v>561</v>
      </c>
      <c r="B19" s="60" t="s">
        <v>276</v>
      </c>
      <c r="C19" s="60" t="s">
        <v>276</v>
      </c>
      <c r="D19" s="60">
        <v>10</v>
      </c>
      <c r="E19" s="61">
        <v>10</v>
      </c>
      <c r="F19" s="59" t="s">
        <v>276</v>
      </c>
    </row>
    <row r="20" spans="1:6" ht="12.75">
      <c r="A20" s="609" t="s">
        <v>562</v>
      </c>
      <c r="B20" s="60" t="s">
        <v>276</v>
      </c>
      <c r="C20" s="60">
        <v>10</v>
      </c>
      <c r="D20" s="60" t="s">
        <v>276</v>
      </c>
      <c r="E20" s="61">
        <v>10</v>
      </c>
      <c r="F20" s="59" t="s">
        <v>276</v>
      </c>
    </row>
    <row r="21" spans="1:6" ht="12.75">
      <c r="A21" s="609" t="s">
        <v>563</v>
      </c>
      <c r="B21" s="60" t="s">
        <v>276</v>
      </c>
      <c r="C21" s="60">
        <v>40</v>
      </c>
      <c r="D21" s="60">
        <v>210</v>
      </c>
      <c r="E21" s="61">
        <v>260</v>
      </c>
      <c r="F21" s="59">
        <v>30</v>
      </c>
    </row>
    <row r="22" spans="1:6" ht="12.75">
      <c r="A22" s="609" t="s">
        <v>765</v>
      </c>
      <c r="B22" s="60" t="s">
        <v>276</v>
      </c>
      <c r="C22" s="60" t="s">
        <v>276</v>
      </c>
      <c r="D22" s="60" t="s">
        <v>276</v>
      </c>
      <c r="E22" s="61" t="s">
        <v>276</v>
      </c>
      <c r="F22" s="59" t="s">
        <v>276</v>
      </c>
    </row>
    <row r="23" spans="1:6" ht="12.75">
      <c r="A23" s="610"/>
      <c r="B23" s="435"/>
      <c r="C23" s="435"/>
      <c r="D23" s="435"/>
      <c r="E23" s="647"/>
      <c r="F23" s="648"/>
    </row>
    <row r="24" spans="1:6" ht="12.75">
      <c r="A24" s="611" t="s">
        <v>147</v>
      </c>
      <c r="B24" s="54">
        <v>330</v>
      </c>
      <c r="C24" s="54">
        <v>260</v>
      </c>
      <c r="D24" s="54">
        <v>360</v>
      </c>
      <c r="E24" s="55">
        <v>950</v>
      </c>
      <c r="F24" s="53">
        <v>60</v>
      </c>
    </row>
    <row r="25" spans="1:6" ht="12.75">
      <c r="A25" s="611"/>
      <c r="B25" s="54"/>
      <c r="C25" s="54"/>
      <c r="D25" s="54"/>
      <c r="E25" s="55"/>
      <c r="F25" s="53"/>
    </row>
    <row r="26" spans="1:6" ht="12.75">
      <c r="A26" s="70" t="s">
        <v>564</v>
      </c>
      <c r="B26" s="60" t="s">
        <v>276</v>
      </c>
      <c r="C26" s="60">
        <v>10</v>
      </c>
      <c r="D26" s="60">
        <v>220</v>
      </c>
      <c r="E26" s="61">
        <v>230</v>
      </c>
      <c r="F26" s="59" t="s">
        <v>276</v>
      </c>
    </row>
    <row r="27" spans="1:6" ht="12.75">
      <c r="A27" s="70" t="s">
        <v>565</v>
      </c>
      <c r="B27" s="60">
        <v>330</v>
      </c>
      <c r="C27" s="60">
        <v>100</v>
      </c>
      <c r="D27" s="60">
        <v>70</v>
      </c>
      <c r="E27" s="61">
        <v>500</v>
      </c>
      <c r="F27" s="59">
        <v>50</v>
      </c>
    </row>
    <row r="28" spans="1:6" ht="12.75">
      <c r="A28" s="70" t="s">
        <v>566</v>
      </c>
      <c r="B28" s="60" t="s">
        <v>276</v>
      </c>
      <c r="C28" s="60">
        <v>20</v>
      </c>
      <c r="D28" s="60">
        <v>70</v>
      </c>
      <c r="E28" s="61">
        <v>100</v>
      </c>
      <c r="F28" s="59" t="s">
        <v>276</v>
      </c>
    </row>
    <row r="29" spans="1:6" ht="12.75">
      <c r="A29" s="70" t="s">
        <v>567</v>
      </c>
      <c r="B29" s="60" t="s">
        <v>276</v>
      </c>
      <c r="C29" s="60">
        <v>130</v>
      </c>
      <c r="D29" s="60" t="s">
        <v>276</v>
      </c>
      <c r="E29" s="61">
        <v>130</v>
      </c>
      <c r="F29" s="59" t="s">
        <v>276</v>
      </c>
    </row>
    <row r="30" spans="1:6" ht="12.75">
      <c r="A30" s="70" t="s">
        <v>568</v>
      </c>
      <c r="B30" s="60" t="s">
        <v>276</v>
      </c>
      <c r="C30" s="60" t="s">
        <v>276</v>
      </c>
      <c r="D30" s="60" t="s">
        <v>276</v>
      </c>
      <c r="E30" s="61" t="s">
        <v>276</v>
      </c>
      <c r="F30" s="59" t="s">
        <v>276</v>
      </c>
    </row>
    <row r="31" spans="1:6" s="151" customFormat="1" ht="12.75">
      <c r="A31" s="649"/>
      <c r="B31" s="128"/>
      <c r="C31" s="128"/>
      <c r="D31" s="128"/>
      <c r="E31" s="129"/>
      <c r="F31" s="127"/>
    </row>
    <row r="32" spans="1:6" s="151" customFormat="1" ht="12.75">
      <c r="A32" s="70"/>
      <c r="B32" s="60"/>
      <c r="C32" s="60"/>
      <c r="D32" s="60"/>
      <c r="E32" s="61"/>
      <c r="F32" s="59"/>
    </row>
    <row r="33" spans="1:6" s="151" customFormat="1" ht="12.75">
      <c r="A33" s="650" t="s">
        <v>569</v>
      </c>
      <c r="B33" s="347">
        <v>5800</v>
      </c>
      <c r="C33" s="347">
        <v>3950</v>
      </c>
      <c r="D33" s="347">
        <v>18110</v>
      </c>
      <c r="E33" s="348">
        <v>27870</v>
      </c>
      <c r="F33" s="346">
        <v>2590</v>
      </c>
    </row>
    <row r="34" spans="1:6" s="151" customFormat="1" ht="12.75">
      <c r="A34" s="650" t="s">
        <v>570</v>
      </c>
      <c r="B34" s="347">
        <v>12420</v>
      </c>
      <c r="C34" s="347">
        <v>6810</v>
      </c>
      <c r="D34" s="347">
        <v>29220</v>
      </c>
      <c r="E34" s="348">
        <v>48450</v>
      </c>
      <c r="F34" s="346">
        <v>4750</v>
      </c>
    </row>
    <row r="35" spans="1:6" s="151" customFormat="1" ht="12.75">
      <c r="A35" s="650" t="s">
        <v>154</v>
      </c>
      <c r="B35" s="347">
        <v>88280</v>
      </c>
      <c r="C35" s="347">
        <v>62400</v>
      </c>
      <c r="D35" s="347">
        <v>115360</v>
      </c>
      <c r="E35" s="348">
        <v>266040</v>
      </c>
      <c r="F35" s="346">
        <v>23410</v>
      </c>
    </row>
    <row r="36" spans="1:6" s="151" customFormat="1" ht="12.75">
      <c r="A36" s="614"/>
      <c r="B36" s="80"/>
      <c r="C36" s="80"/>
      <c r="D36" s="80"/>
      <c r="E36" s="81"/>
      <c r="F36" s="79"/>
    </row>
    <row r="37" spans="1:7" s="151" customFormat="1" ht="12.75">
      <c r="A37" s="102"/>
      <c r="B37" s="102"/>
      <c r="C37" s="102"/>
      <c r="D37" s="435"/>
      <c r="F37" s="102"/>
      <c r="G37" s="102"/>
    </row>
    <row r="38" ht="12.75">
      <c r="A38" s="85" t="s">
        <v>155</v>
      </c>
    </row>
    <row r="39" ht="12.75">
      <c r="A39" s="239" t="s">
        <v>783</v>
      </c>
    </row>
    <row r="40" ht="12.75">
      <c r="A40" s="526" t="s">
        <v>58</v>
      </c>
    </row>
    <row r="41" ht="12.75">
      <c r="A41" s="85"/>
    </row>
    <row r="42" spans="1:7" s="151" customFormat="1" ht="9.75" customHeight="1">
      <c r="A42" s="102"/>
      <c r="B42" s="102"/>
      <c r="C42" s="102"/>
      <c r="F42" s="102"/>
      <c r="G42" s="102"/>
    </row>
    <row r="43" ht="9.75" customHeight="1"/>
    <row r="44" ht="12.75" customHeight="1"/>
  </sheetData>
  <mergeCells count="4">
    <mergeCell ref="B8:B9"/>
    <mergeCell ref="C8:C9"/>
    <mergeCell ref="D8:D9"/>
    <mergeCell ref="E8:E9"/>
  </mergeCells>
  <printOptions horizontalCentered="1"/>
  <pageMargins left="0.5905511811023623" right="0.3937007874015748" top="0.5905511811023623" bottom="0.5905511811023623" header="0.5118110236220472" footer="0.5118110236220472"/>
  <pageSetup fitToHeight="1" fitToWidth="1" horizontalDpi="600" verticalDpi="600" orientation="portrait" paperSize="9" scale="97" r:id="rId1"/>
</worksheet>
</file>

<file path=xl/worksheets/sheet34.xml><?xml version="1.0" encoding="utf-8"?>
<worksheet xmlns="http://schemas.openxmlformats.org/spreadsheetml/2006/main" xmlns:r="http://schemas.openxmlformats.org/officeDocument/2006/relationships">
  <sheetPr>
    <pageSetUpPr fitToPage="1"/>
  </sheetPr>
  <dimension ref="A1:J52"/>
  <sheetViews>
    <sheetView zoomScale="90" zoomScaleNormal="90" workbookViewId="0" topLeftCell="A1">
      <selection activeCell="B1" sqref="B1"/>
    </sheetView>
  </sheetViews>
  <sheetFormatPr defaultColWidth="9.140625" defaultRowHeight="12.75"/>
  <cols>
    <col min="1" max="1" width="45.7109375" style="102" customWidth="1"/>
    <col min="2" max="2" width="10.7109375" style="102" customWidth="1"/>
    <col min="3" max="5" width="8.7109375" style="102" customWidth="1"/>
    <col min="6" max="9" width="8.7109375" style="151" customWidth="1"/>
    <col min="10" max="10" width="10.7109375" style="151" customWidth="1"/>
    <col min="11" max="16384" width="9.140625" style="102" customWidth="1"/>
  </cols>
  <sheetData>
    <row r="1" spans="1:10" s="46" customFormat="1" ht="13.5" customHeight="1">
      <c r="A1" s="46" t="s">
        <v>354</v>
      </c>
      <c r="D1" s="410"/>
      <c r="F1" s="304"/>
      <c r="G1" s="304"/>
      <c r="H1" s="304"/>
      <c r="I1" s="304"/>
      <c r="J1" s="304"/>
    </row>
    <row r="2" spans="1:10" s="46" customFormat="1" ht="13.5" customHeight="1">
      <c r="A2" s="46" t="s">
        <v>355</v>
      </c>
      <c r="F2" s="304"/>
      <c r="G2" s="304"/>
      <c r="H2" s="304"/>
      <c r="I2" s="304"/>
      <c r="J2" s="304"/>
    </row>
    <row r="3" spans="1:10" s="46" customFormat="1" ht="13.5" customHeight="1">
      <c r="A3" s="46" t="s">
        <v>356</v>
      </c>
      <c r="F3" s="304"/>
      <c r="G3" s="304"/>
      <c r="H3" s="304"/>
      <c r="I3" s="304"/>
      <c r="J3" s="304"/>
    </row>
    <row r="5" ht="12.75">
      <c r="E5" s="412"/>
    </row>
    <row r="6" spans="1:10" ht="12.75">
      <c r="A6" s="592" t="s">
        <v>519</v>
      </c>
      <c r="B6" s="104"/>
      <c r="F6" s="593"/>
      <c r="G6" s="593"/>
      <c r="H6" s="593"/>
      <c r="I6" s="593"/>
      <c r="J6" s="593"/>
    </row>
    <row r="7" spans="1:9" s="618" customFormat="1" ht="12.75">
      <c r="A7" s="622"/>
      <c r="B7" s="652" t="s">
        <v>357</v>
      </c>
      <c r="C7" s="642" t="s">
        <v>224</v>
      </c>
      <c r="D7" s="181"/>
      <c r="E7" s="180"/>
      <c r="F7" s="180"/>
      <c r="G7" s="180"/>
      <c r="H7" s="180"/>
      <c r="I7" s="182"/>
    </row>
    <row r="8" spans="1:9" ht="12.75">
      <c r="A8" s="114"/>
      <c r="B8" s="90" t="s">
        <v>358</v>
      </c>
      <c r="C8" s="107" t="s">
        <v>359</v>
      </c>
      <c r="D8" s="180"/>
      <c r="E8" s="180"/>
      <c r="F8" s="107" t="s">
        <v>360</v>
      </c>
      <c r="G8" s="653"/>
      <c r="H8" s="573"/>
      <c r="I8" s="594"/>
    </row>
    <row r="9" spans="1:9" ht="12.75">
      <c r="A9" s="133"/>
      <c r="B9" s="654" t="s">
        <v>361</v>
      </c>
      <c r="C9" s="521" t="s">
        <v>667</v>
      </c>
      <c r="D9" s="117" t="s">
        <v>362</v>
      </c>
      <c r="E9" s="117" t="s">
        <v>363</v>
      </c>
      <c r="F9" s="97" t="s">
        <v>364</v>
      </c>
      <c r="G9" s="97" t="s">
        <v>365</v>
      </c>
      <c r="H9" s="97" t="s">
        <v>366</v>
      </c>
      <c r="I9" s="655" t="s">
        <v>367</v>
      </c>
    </row>
    <row r="10" spans="1:9" ht="12.75">
      <c r="A10" s="644"/>
      <c r="B10" s="656"/>
      <c r="C10" s="645"/>
      <c r="D10" s="50"/>
      <c r="E10" s="50"/>
      <c r="F10" s="657"/>
      <c r="G10" s="601"/>
      <c r="H10" s="601"/>
      <c r="I10" s="351"/>
    </row>
    <row r="11" spans="1:9" ht="12.75">
      <c r="A11" s="52" t="s">
        <v>146</v>
      </c>
      <c r="B11" s="53">
        <v>1230</v>
      </c>
      <c r="C11" s="56">
        <v>2.2004889975550124</v>
      </c>
      <c r="D11" s="56">
        <v>73.10513447432763</v>
      </c>
      <c r="E11" s="56">
        <v>24.69437652811736</v>
      </c>
      <c r="F11" s="658">
        <v>1.4705882352941175</v>
      </c>
      <c r="G11" s="56">
        <v>13.725490196078432</v>
      </c>
      <c r="H11" s="56">
        <v>81.37254901960785</v>
      </c>
      <c r="I11" s="57">
        <v>3.431372549019608</v>
      </c>
    </row>
    <row r="12" spans="1:9" ht="12.75">
      <c r="A12" s="58"/>
      <c r="B12" s="53"/>
      <c r="C12" s="54"/>
      <c r="D12" s="54"/>
      <c r="E12" s="54"/>
      <c r="F12" s="510"/>
      <c r="G12" s="54"/>
      <c r="H12" s="54"/>
      <c r="I12" s="55"/>
    </row>
    <row r="13" spans="1:9" ht="12.75">
      <c r="A13" s="75" t="s">
        <v>760</v>
      </c>
      <c r="B13" s="53">
        <v>280</v>
      </c>
      <c r="C13" s="56">
        <v>1.0676156583629894</v>
      </c>
      <c r="D13" s="56">
        <v>62.63345195729537</v>
      </c>
      <c r="E13" s="56">
        <v>36.29893238434164</v>
      </c>
      <c r="F13" s="658">
        <v>5</v>
      </c>
      <c r="G13" s="56">
        <v>40</v>
      </c>
      <c r="H13" s="56">
        <v>47.5</v>
      </c>
      <c r="I13" s="57">
        <v>7.5</v>
      </c>
    </row>
    <row r="14" spans="1:9" ht="12.75">
      <c r="A14" s="75"/>
      <c r="B14" s="53"/>
      <c r="C14" s="54"/>
      <c r="D14" s="54"/>
      <c r="E14" s="54"/>
      <c r="F14" s="510"/>
      <c r="G14" s="54"/>
      <c r="H14" s="54"/>
      <c r="I14" s="55"/>
    </row>
    <row r="15" spans="1:9" ht="12.75">
      <c r="A15" s="609" t="s">
        <v>557</v>
      </c>
      <c r="B15" s="59" t="s">
        <v>276</v>
      </c>
      <c r="C15" s="62" t="s">
        <v>276</v>
      </c>
      <c r="D15" s="62" t="s">
        <v>276</v>
      </c>
      <c r="E15" s="62" t="s">
        <v>276</v>
      </c>
      <c r="F15" s="659" t="s">
        <v>276</v>
      </c>
      <c r="G15" s="62" t="s">
        <v>276</v>
      </c>
      <c r="H15" s="62" t="s">
        <v>276</v>
      </c>
      <c r="I15" s="63" t="s">
        <v>276</v>
      </c>
    </row>
    <row r="16" spans="1:9" ht="12.75">
      <c r="A16" s="609" t="s">
        <v>558</v>
      </c>
      <c r="B16" s="59" t="s">
        <v>276</v>
      </c>
      <c r="C16" s="62" t="s">
        <v>276</v>
      </c>
      <c r="D16" s="62" t="s">
        <v>276</v>
      </c>
      <c r="E16" s="62" t="s">
        <v>276</v>
      </c>
      <c r="F16" s="659" t="s">
        <v>276</v>
      </c>
      <c r="G16" s="62" t="s">
        <v>276</v>
      </c>
      <c r="H16" s="62" t="s">
        <v>276</v>
      </c>
      <c r="I16" s="63" t="s">
        <v>276</v>
      </c>
    </row>
    <row r="17" spans="1:9" ht="12.75">
      <c r="A17" s="609" t="s">
        <v>559</v>
      </c>
      <c r="B17" s="59" t="s">
        <v>276</v>
      </c>
      <c r="C17" s="62" t="s">
        <v>276</v>
      </c>
      <c r="D17" s="62" t="s">
        <v>276</v>
      </c>
      <c r="E17" s="62" t="s">
        <v>276</v>
      </c>
      <c r="F17" s="659" t="s">
        <v>276</v>
      </c>
      <c r="G17" s="62" t="s">
        <v>276</v>
      </c>
      <c r="H17" s="62" t="s">
        <v>276</v>
      </c>
      <c r="I17" s="63" t="s">
        <v>276</v>
      </c>
    </row>
    <row r="18" spans="1:9" ht="12.75">
      <c r="A18" s="609" t="s">
        <v>560</v>
      </c>
      <c r="B18" s="59" t="s">
        <v>276</v>
      </c>
      <c r="C18" s="62" t="s">
        <v>276</v>
      </c>
      <c r="D18" s="62" t="s">
        <v>276</v>
      </c>
      <c r="E18" s="62" t="s">
        <v>276</v>
      </c>
      <c r="F18" s="659" t="s">
        <v>276</v>
      </c>
      <c r="G18" s="62" t="s">
        <v>276</v>
      </c>
      <c r="H18" s="62" t="s">
        <v>276</v>
      </c>
      <c r="I18" s="63" t="s">
        <v>276</v>
      </c>
    </row>
    <row r="19" spans="1:9" ht="12.75">
      <c r="A19" s="609" t="s">
        <v>561</v>
      </c>
      <c r="B19" s="59">
        <v>10</v>
      </c>
      <c r="C19" s="62">
        <v>0</v>
      </c>
      <c r="D19" s="62">
        <v>100</v>
      </c>
      <c r="E19" s="62">
        <v>0</v>
      </c>
      <c r="F19" s="659">
        <v>0</v>
      </c>
      <c r="G19" s="62">
        <v>100</v>
      </c>
      <c r="H19" s="62">
        <v>0</v>
      </c>
      <c r="I19" s="63">
        <v>0</v>
      </c>
    </row>
    <row r="20" spans="1:9" ht="12.75">
      <c r="A20" s="609" t="s">
        <v>562</v>
      </c>
      <c r="B20" s="59">
        <v>10</v>
      </c>
      <c r="C20" s="62">
        <v>0</v>
      </c>
      <c r="D20" s="62">
        <v>100</v>
      </c>
      <c r="E20" s="62">
        <v>0</v>
      </c>
      <c r="F20" s="659">
        <v>0</v>
      </c>
      <c r="G20" s="62">
        <v>100</v>
      </c>
      <c r="H20" s="62">
        <v>0</v>
      </c>
      <c r="I20" s="63">
        <v>0</v>
      </c>
    </row>
    <row r="21" spans="1:9" ht="12.75">
      <c r="A21" s="609" t="s">
        <v>563</v>
      </c>
      <c r="B21" s="59">
        <v>260</v>
      </c>
      <c r="C21" s="62">
        <v>1.1673151750972763</v>
      </c>
      <c r="D21" s="62">
        <v>59.143968871595334</v>
      </c>
      <c r="E21" s="62">
        <v>39.688715953307394</v>
      </c>
      <c r="F21" s="659">
        <v>6.25</v>
      </c>
      <c r="G21" s="62">
        <v>25</v>
      </c>
      <c r="H21" s="62">
        <v>59.375</v>
      </c>
      <c r="I21" s="63">
        <v>9.375</v>
      </c>
    </row>
    <row r="22" spans="1:9" ht="12.75">
      <c r="A22" s="609" t="s">
        <v>765</v>
      </c>
      <c r="B22" s="59" t="s">
        <v>276</v>
      </c>
      <c r="C22" s="62" t="s">
        <v>276</v>
      </c>
      <c r="D22" s="62" t="s">
        <v>276</v>
      </c>
      <c r="E22" s="62" t="s">
        <v>276</v>
      </c>
      <c r="F22" s="659" t="s">
        <v>276</v>
      </c>
      <c r="G22" s="62" t="s">
        <v>276</v>
      </c>
      <c r="H22" s="62" t="s">
        <v>276</v>
      </c>
      <c r="I22" s="63" t="s">
        <v>276</v>
      </c>
    </row>
    <row r="23" spans="1:9" ht="12.75">
      <c r="A23" s="610"/>
      <c r="B23" s="648"/>
      <c r="C23" s="435"/>
      <c r="D23" s="435"/>
      <c r="E23" s="435"/>
      <c r="F23" s="660"/>
      <c r="G23" s="435"/>
      <c r="H23" s="435"/>
      <c r="I23" s="647"/>
    </row>
    <row r="24" spans="1:9" ht="12.75">
      <c r="A24" s="611" t="s">
        <v>147</v>
      </c>
      <c r="B24" s="53">
        <v>950</v>
      </c>
      <c r="C24" s="56">
        <v>2.536997885835095</v>
      </c>
      <c r="D24" s="56">
        <v>76.21564482029598</v>
      </c>
      <c r="E24" s="56">
        <v>21.24735729386892</v>
      </c>
      <c r="F24" s="658">
        <v>0.6097560975609756</v>
      </c>
      <c r="G24" s="56">
        <v>7.317073170731707</v>
      </c>
      <c r="H24" s="56">
        <v>89.63414634146342</v>
      </c>
      <c r="I24" s="57">
        <v>2.4390243902439024</v>
      </c>
    </row>
    <row r="25" spans="1:9" ht="12.75">
      <c r="A25" s="611"/>
      <c r="B25" s="53"/>
      <c r="C25" s="54"/>
      <c r="D25" s="54"/>
      <c r="E25" s="54"/>
      <c r="F25" s="510"/>
      <c r="G25" s="54"/>
      <c r="H25" s="54"/>
      <c r="I25" s="55"/>
    </row>
    <row r="26" spans="1:9" ht="12.75">
      <c r="A26" s="70" t="s">
        <v>564</v>
      </c>
      <c r="B26" s="59">
        <v>230</v>
      </c>
      <c r="C26" s="62">
        <v>4.845814977973569</v>
      </c>
      <c r="D26" s="62">
        <v>80.61674008810573</v>
      </c>
      <c r="E26" s="62">
        <v>14.537444933920703</v>
      </c>
      <c r="F26" s="659">
        <v>0</v>
      </c>
      <c r="G26" s="62">
        <v>0</v>
      </c>
      <c r="H26" s="62">
        <v>85.71428571428571</v>
      </c>
      <c r="I26" s="63">
        <v>14.285714285714285</v>
      </c>
    </row>
    <row r="27" spans="1:9" ht="12.75">
      <c r="A27" s="70" t="s">
        <v>565</v>
      </c>
      <c r="B27" s="59">
        <v>500</v>
      </c>
      <c r="C27" s="62">
        <v>0.8064516129032258</v>
      </c>
      <c r="D27" s="62">
        <v>67.13709677419355</v>
      </c>
      <c r="E27" s="62">
        <v>32.056451612903224</v>
      </c>
      <c r="F27" s="659">
        <v>0</v>
      </c>
      <c r="G27" s="62">
        <v>7.142857142857142</v>
      </c>
      <c r="H27" s="62">
        <v>92.85714285714286</v>
      </c>
      <c r="I27" s="63">
        <v>0</v>
      </c>
    </row>
    <row r="28" spans="1:9" ht="12.75">
      <c r="A28" s="70" t="s">
        <v>566</v>
      </c>
      <c r="B28" s="59">
        <v>100</v>
      </c>
      <c r="C28" s="62">
        <v>9.473684210526317</v>
      </c>
      <c r="D28" s="62">
        <v>81.05263157894737</v>
      </c>
      <c r="E28" s="62">
        <v>9.473684210526317</v>
      </c>
      <c r="F28" s="659">
        <v>7.142857142857142</v>
      </c>
      <c r="G28" s="62">
        <v>28.57142857142857</v>
      </c>
      <c r="H28" s="62">
        <v>64.28571428571429</v>
      </c>
      <c r="I28" s="63">
        <v>0</v>
      </c>
    </row>
    <row r="29" spans="1:9" ht="12.75">
      <c r="A29" s="70" t="s">
        <v>567</v>
      </c>
      <c r="B29" s="59">
        <v>130</v>
      </c>
      <c r="C29" s="62">
        <v>0</v>
      </c>
      <c r="D29" s="62">
        <v>100</v>
      </c>
      <c r="E29" s="62">
        <v>0</v>
      </c>
      <c r="F29" s="659">
        <v>0</v>
      </c>
      <c r="G29" s="62">
        <v>0</v>
      </c>
      <c r="H29" s="62">
        <v>100</v>
      </c>
      <c r="I29" s="63">
        <v>0</v>
      </c>
    </row>
    <row r="30" spans="1:9" ht="12.75">
      <c r="A30" s="70" t="s">
        <v>568</v>
      </c>
      <c r="B30" s="59" t="s">
        <v>276</v>
      </c>
      <c r="C30" s="62" t="s">
        <v>276</v>
      </c>
      <c r="D30" s="62" t="s">
        <v>276</v>
      </c>
      <c r="E30" s="62" t="s">
        <v>276</v>
      </c>
      <c r="F30" s="659" t="s">
        <v>276</v>
      </c>
      <c r="G30" s="62" t="s">
        <v>276</v>
      </c>
      <c r="H30" s="62" t="s">
        <v>276</v>
      </c>
      <c r="I30" s="63" t="s">
        <v>276</v>
      </c>
    </row>
    <row r="31" spans="1:9" ht="12.75">
      <c r="A31" s="661"/>
      <c r="B31" s="127"/>
      <c r="C31" s="128"/>
      <c r="D31" s="128"/>
      <c r="E31" s="128"/>
      <c r="F31" s="514"/>
      <c r="G31" s="128"/>
      <c r="H31" s="128"/>
      <c r="I31" s="129"/>
    </row>
    <row r="32" spans="1:9" ht="12.75">
      <c r="A32" s="134"/>
      <c r="B32" s="648"/>
      <c r="C32" s="151"/>
      <c r="D32" s="151"/>
      <c r="E32" s="151"/>
      <c r="F32" s="105"/>
      <c r="I32" s="152"/>
    </row>
    <row r="33" spans="1:9" ht="12.75">
      <c r="A33" s="75" t="s">
        <v>148</v>
      </c>
      <c r="B33" s="59"/>
      <c r="C33" s="151"/>
      <c r="D33" s="60"/>
      <c r="E33" s="60"/>
      <c r="F33" s="511"/>
      <c r="G33" s="60"/>
      <c r="H33" s="60"/>
      <c r="I33" s="61"/>
    </row>
    <row r="34" spans="1:9" ht="12.75">
      <c r="A34" s="71"/>
      <c r="B34" s="59"/>
      <c r="C34" s="60"/>
      <c r="D34" s="60"/>
      <c r="E34" s="60"/>
      <c r="F34" s="511"/>
      <c r="G34" s="60"/>
      <c r="H34" s="60"/>
      <c r="I34" s="61"/>
    </row>
    <row r="35" spans="1:9" ht="12.75">
      <c r="A35" s="635" t="s">
        <v>149</v>
      </c>
      <c r="B35" s="59">
        <v>330</v>
      </c>
      <c r="C35" s="62">
        <v>0</v>
      </c>
      <c r="D35" s="62">
        <v>100</v>
      </c>
      <c r="E35" s="62">
        <v>0</v>
      </c>
      <c r="F35" s="659">
        <v>0</v>
      </c>
      <c r="G35" s="62">
        <v>0</v>
      </c>
      <c r="H35" s="62">
        <v>100</v>
      </c>
      <c r="I35" s="63">
        <v>0</v>
      </c>
    </row>
    <row r="36" spans="1:9" ht="12.75">
      <c r="A36" s="635" t="s">
        <v>150</v>
      </c>
      <c r="B36" s="59">
        <v>310</v>
      </c>
      <c r="C36" s="62">
        <v>0</v>
      </c>
      <c r="D36" s="62">
        <v>59.4855305466238</v>
      </c>
      <c r="E36" s="62">
        <v>40.51446945337621</v>
      </c>
      <c r="F36" s="659">
        <v>0</v>
      </c>
      <c r="G36" s="62">
        <v>33.92857142857143</v>
      </c>
      <c r="H36" s="62">
        <v>66.07142857142857</v>
      </c>
      <c r="I36" s="63">
        <v>0</v>
      </c>
    </row>
    <row r="37" spans="1:9" ht="12.75">
      <c r="A37" s="635" t="s">
        <v>151</v>
      </c>
      <c r="B37" s="59">
        <v>590</v>
      </c>
      <c r="C37" s="62">
        <v>4.591836734693878</v>
      </c>
      <c r="D37" s="62">
        <v>65.3061224489796</v>
      </c>
      <c r="E37" s="62">
        <v>30.102040816326532</v>
      </c>
      <c r="F37" s="659">
        <v>6.25</v>
      </c>
      <c r="G37" s="62">
        <v>18.75</v>
      </c>
      <c r="H37" s="62">
        <v>60.416666666666664</v>
      </c>
      <c r="I37" s="63">
        <v>14.583333333333334</v>
      </c>
    </row>
    <row r="38" spans="1:9" ht="12.75">
      <c r="A38" s="649"/>
      <c r="B38" s="127"/>
      <c r="C38" s="662"/>
      <c r="D38" s="141"/>
      <c r="E38" s="141"/>
      <c r="F38" s="662"/>
      <c r="G38" s="141"/>
      <c r="H38" s="141"/>
      <c r="I38" s="142"/>
    </row>
    <row r="39" spans="1:9" ht="12.75">
      <c r="A39" s="70"/>
      <c r="B39" s="59"/>
      <c r="C39" s="62"/>
      <c r="D39" s="62"/>
      <c r="E39" s="62"/>
      <c r="F39" s="659"/>
      <c r="G39" s="62"/>
      <c r="H39" s="62"/>
      <c r="I39" s="63"/>
    </row>
    <row r="40" spans="1:9" ht="12.75">
      <c r="A40" s="650" t="s">
        <v>569</v>
      </c>
      <c r="B40" s="346">
        <v>27870</v>
      </c>
      <c r="C40" s="349">
        <v>11.288528472496322</v>
      </c>
      <c r="D40" s="349">
        <v>55.48817682729915</v>
      </c>
      <c r="E40" s="349">
        <v>33.223294700204534</v>
      </c>
      <c r="F40" s="663">
        <v>10.508162796045067</v>
      </c>
      <c r="G40" s="349">
        <v>17.03839963209933</v>
      </c>
      <c r="H40" s="349">
        <v>60.174752816739485</v>
      </c>
      <c r="I40" s="350">
        <v>12.27868475511612</v>
      </c>
    </row>
    <row r="41" spans="1:9" ht="12.75">
      <c r="A41" s="650" t="s">
        <v>570</v>
      </c>
      <c r="B41" s="346">
        <v>48450</v>
      </c>
      <c r="C41" s="349">
        <v>9.79007988110719</v>
      </c>
      <c r="D41" s="349">
        <v>56.96327946002848</v>
      </c>
      <c r="E41" s="349">
        <v>33.24664065886432</v>
      </c>
      <c r="F41" s="663">
        <v>8.289661743687471</v>
      </c>
      <c r="G41" s="349">
        <v>14.244878513577893</v>
      </c>
      <c r="H41" s="349">
        <v>67.21057646498333</v>
      </c>
      <c r="I41" s="350">
        <v>10.25488327775131</v>
      </c>
    </row>
    <row r="42" spans="1:9" ht="12.75">
      <c r="A42" s="650" t="s">
        <v>154</v>
      </c>
      <c r="B42" s="346">
        <v>266040</v>
      </c>
      <c r="C42" s="349">
        <v>15.22015320889183</v>
      </c>
      <c r="D42" s="349">
        <v>57.05941167184129</v>
      </c>
      <c r="E42" s="349">
        <v>27.720435119266885</v>
      </c>
      <c r="F42" s="663">
        <v>6.5269962887585296</v>
      </c>
      <c r="G42" s="349">
        <v>13.623847719382256</v>
      </c>
      <c r="H42" s="349">
        <v>71.14330180773375</v>
      </c>
      <c r="I42" s="350">
        <v>8.705854184125464</v>
      </c>
    </row>
    <row r="43" spans="1:9" ht="12.75">
      <c r="A43" s="664"/>
      <c r="B43" s="79"/>
      <c r="C43" s="80"/>
      <c r="D43" s="80"/>
      <c r="E43" s="80"/>
      <c r="F43" s="433"/>
      <c r="G43" s="80"/>
      <c r="H43" s="80"/>
      <c r="I43" s="81"/>
    </row>
    <row r="44" spans="2:9" ht="12.75">
      <c r="B44" s="151"/>
      <c r="E44" s="412"/>
      <c r="F44" s="435"/>
      <c r="G44" s="435"/>
      <c r="H44" s="435"/>
      <c r="I44" s="435"/>
    </row>
    <row r="45" spans="1:2" ht="12.75">
      <c r="A45" s="85" t="s">
        <v>155</v>
      </c>
      <c r="B45" s="151"/>
    </row>
    <row r="46" spans="1:2" ht="12.75">
      <c r="A46" s="239" t="s">
        <v>783</v>
      </c>
      <c r="B46" s="151"/>
    </row>
    <row r="47" spans="1:2" ht="12.75">
      <c r="A47" s="526" t="s">
        <v>58</v>
      </c>
      <c r="B47" s="151"/>
    </row>
    <row r="48" spans="1:2" ht="12.75">
      <c r="A48" s="85"/>
      <c r="B48" s="151"/>
    </row>
    <row r="49" ht="9.75" customHeight="1">
      <c r="B49" s="151"/>
    </row>
    <row r="50" ht="9.75" customHeight="1">
      <c r="B50" s="151"/>
    </row>
    <row r="51" ht="12.75">
      <c r="B51" s="151"/>
    </row>
    <row r="52" ht="12.75">
      <c r="B52" s="151"/>
    </row>
  </sheetData>
  <printOptions horizontalCentered="1"/>
  <pageMargins left="0.4724409448818898" right="0.3937007874015748" top="0.5905511811023623" bottom="0.5905511811023623" header="0.5118110236220472" footer="0.5118110236220472"/>
  <pageSetup fitToHeight="1" fitToWidth="1" horizontalDpi="600" verticalDpi="600" orientation="portrait" paperSize="9" scale="81" r:id="rId1"/>
</worksheet>
</file>

<file path=xl/worksheets/sheet35.xml><?xml version="1.0" encoding="utf-8"?>
<worksheet xmlns="http://schemas.openxmlformats.org/spreadsheetml/2006/main" xmlns:r="http://schemas.openxmlformats.org/officeDocument/2006/relationships">
  <sheetPr>
    <pageSetUpPr fitToPage="1"/>
  </sheetPr>
  <dimension ref="A1:R49"/>
  <sheetViews>
    <sheetView zoomScale="90" zoomScaleNormal="90" workbookViewId="0" topLeftCell="A1">
      <selection activeCell="A53" sqref="A52:A53"/>
    </sheetView>
  </sheetViews>
  <sheetFormatPr defaultColWidth="9.140625" defaultRowHeight="12.75"/>
  <cols>
    <col min="1" max="1" width="45.7109375" style="102" customWidth="1"/>
    <col min="2" max="2" width="11.7109375" style="617" customWidth="1"/>
    <col min="3" max="8" width="9.7109375" style="617" customWidth="1"/>
    <col min="9" max="9" width="11.140625" style="617" customWidth="1"/>
    <col min="10" max="10" width="11.140625" style="617" hidden="1" customWidth="1"/>
    <col min="11" max="11" width="8.7109375" style="617" hidden="1" customWidth="1"/>
    <col min="12" max="18" width="9.7109375" style="617" hidden="1" customWidth="1"/>
    <col min="19" max="16384" width="9.140625" style="102" customWidth="1"/>
  </cols>
  <sheetData>
    <row r="1" spans="1:18" s="46" customFormat="1" ht="12.75">
      <c r="A1" s="46" t="s">
        <v>368</v>
      </c>
      <c r="B1" s="409"/>
      <c r="C1" s="410"/>
      <c r="J1" s="304"/>
      <c r="K1" s="304"/>
      <c r="O1" s="620"/>
      <c r="P1" s="620"/>
      <c r="Q1" s="620"/>
      <c r="R1" s="620"/>
    </row>
    <row r="2" spans="1:18" s="46" customFormat="1" ht="12.75">
      <c r="A2" s="46" t="s">
        <v>369</v>
      </c>
      <c r="B2" s="409"/>
      <c r="J2" s="304"/>
      <c r="K2" s="304"/>
      <c r="O2" s="620"/>
      <c r="P2" s="620"/>
      <c r="Q2" s="620"/>
      <c r="R2" s="620"/>
    </row>
    <row r="3" spans="2:18" s="46" customFormat="1" ht="12.75">
      <c r="B3" s="409"/>
      <c r="J3" s="304"/>
      <c r="K3" s="304"/>
      <c r="O3" s="620"/>
      <c r="P3" s="620"/>
      <c r="Q3" s="620"/>
      <c r="R3" s="620"/>
    </row>
    <row r="4" spans="2:14" ht="12.75">
      <c r="B4" s="412"/>
      <c r="C4" s="102"/>
      <c r="D4" s="102"/>
      <c r="E4" s="102"/>
      <c r="F4" s="102"/>
      <c r="G4" s="102"/>
      <c r="H4" s="102"/>
      <c r="I4" s="102"/>
      <c r="J4" s="151"/>
      <c r="K4" s="151"/>
      <c r="L4" s="102"/>
      <c r="M4" s="102"/>
      <c r="N4" s="102"/>
    </row>
    <row r="5" spans="1:18" ht="12.75">
      <c r="A5" s="531" t="s">
        <v>519</v>
      </c>
      <c r="B5" s="412"/>
      <c r="C5" s="102"/>
      <c r="D5" s="102"/>
      <c r="E5" s="102"/>
      <c r="F5" s="102"/>
      <c r="G5" s="102"/>
      <c r="H5" s="102"/>
      <c r="L5" s="102"/>
      <c r="P5" s="620"/>
      <c r="Q5" s="102"/>
      <c r="R5" s="102"/>
    </row>
    <row r="6" spans="1:18" ht="12.75">
      <c r="A6" s="622"/>
      <c r="B6" s="106" t="s">
        <v>763</v>
      </c>
      <c r="C6" s="89" t="s">
        <v>370</v>
      </c>
      <c r="D6" s="87"/>
      <c r="E6" s="87"/>
      <c r="F6" s="87"/>
      <c r="G6" s="88"/>
      <c r="K6" s="304"/>
      <c r="L6" s="618"/>
      <c r="M6" s="599"/>
      <c r="N6" s="599"/>
      <c r="O6" s="599"/>
      <c r="P6" s="599"/>
      <c r="Q6" s="102"/>
      <c r="R6" s="102"/>
    </row>
    <row r="7" spans="1:18" ht="12.75">
      <c r="A7" s="132"/>
      <c r="B7" s="110" t="s">
        <v>162</v>
      </c>
      <c r="C7" s="623"/>
      <c r="D7" s="624"/>
      <c r="E7" s="624"/>
      <c r="F7" s="624"/>
      <c r="G7" s="625"/>
      <c r="J7" s="599"/>
      <c r="K7" s="599"/>
      <c r="L7" s="102"/>
      <c r="M7" s="603"/>
      <c r="N7" s="603"/>
      <c r="O7" s="599"/>
      <c r="P7" s="603"/>
      <c r="Q7" s="102"/>
      <c r="R7" s="102"/>
    </row>
    <row r="8" spans="1:18" ht="12.75">
      <c r="A8" s="114"/>
      <c r="B8" s="113">
        <v>2006</v>
      </c>
      <c r="C8" s="114" t="s">
        <v>371</v>
      </c>
      <c r="D8" s="114" t="s">
        <v>372</v>
      </c>
      <c r="E8" s="114" t="s">
        <v>373</v>
      </c>
      <c r="F8" s="114" t="s">
        <v>374</v>
      </c>
      <c r="G8" s="114" t="s">
        <v>375</v>
      </c>
      <c r="J8" s="599"/>
      <c r="K8" s="599"/>
      <c r="L8" s="102"/>
      <c r="M8" s="603"/>
      <c r="N8" s="603"/>
      <c r="O8" s="599"/>
      <c r="P8" s="603"/>
      <c r="Q8" s="102"/>
      <c r="R8" s="102"/>
    </row>
    <row r="9" spans="1:18" ht="12.75">
      <c r="A9" s="133"/>
      <c r="B9" s="116" t="s">
        <v>780</v>
      </c>
      <c r="C9" s="117" t="s">
        <v>376</v>
      </c>
      <c r="D9" s="117" t="s">
        <v>377</v>
      </c>
      <c r="E9" s="117" t="s">
        <v>377</v>
      </c>
      <c r="F9" s="117" t="s">
        <v>187</v>
      </c>
      <c r="G9" s="117" t="s">
        <v>352</v>
      </c>
      <c r="J9" s="599"/>
      <c r="K9" s="599"/>
      <c r="L9" s="102"/>
      <c r="O9" s="599"/>
      <c r="P9" s="603"/>
      <c r="Q9" s="102"/>
      <c r="R9" s="102"/>
    </row>
    <row r="10" spans="1:18" ht="12.75">
      <c r="A10" s="48"/>
      <c r="B10" s="49"/>
      <c r="C10" s="50"/>
      <c r="D10" s="665"/>
      <c r="E10" s="50"/>
      <c r="F10" s="50"/>
      <c r="G10" s="626"/>
      <c r="J10" s="151"/>
      <c r="K10" s="151"/>
      <c r="L10" s="151"/>
      <c r="M10" s="151"/>
      <c r="N10" s="102"/>
      <c r="O10" s="102"/>
      <c r="P10" s="102"/>
      <c r="Q10" s="102"/>
      <c r="R10" s="102"/>
    </row>
    <row r="11" spans="1:18" ht="12.75">
      <c r="A11" s="264" t="s">
        <v>146</v>
      </c>
      <c r="B11" s="53">
        <v>4270</v>
      </c>
      <c r="C11" s="605">
        <v>13.009845288326302</v>
      </c>
      <c r="D11" s="605">
        <v>27.73089545241444</v>
      </c>
      <c r="E11" s="605">
        <v>19.6671354899203</v>
      </c>
      <c r="F11" s="605">
        <v>13.830285982184717</v>
      </c>
      <c r="G11" s="545">
        <v>25.761837787154242</v>
      </c>
      <c r="J11" s="605"/>
      <c r="K11" s="605"/>
      <c r="L11" s="151"/>
      <c r="M11" s="151"/>
      <c r="N11" s="102"/>
      <c r="O11" s="102"/>
      <c r="P11" s="102"/>
      <c r="Q11" s="102"/>
      <c r="R11" s="102"/>
    </row>
    <row r="12" spans="1:18" ht="12.75">
      <c r="A12" s="270"/>
      <c r="B12" s="53"/>
      <c r="C12" s="605"/>
      <c r="D12" s="605"/>
      <c r="E12" s="605"/>
      <c r="F12" s="605"/>
      <c r="G12" s="545"/>
      <c r="J12" s="628"/>
      <c r="K12" s="628"/>
      <c r="L12" s="151"/>
      <c r="M12" s="151"/>
      <c r="N12" s="102"/>
      <c r="O12" s="102"/>
      <c r="P12" s="102"/>
      <c r="Q12" s="102"/>
      <c r="R12" s="102"/>
    </row>
    <row r="13" spans="1:18" ht="12.75">
      <c r="A13" s="163" t="s">
        <v>760</v>
      </c>
      <c r="B13" s="53">
        <v>1640</v>
      </c>
      <c r="C13" s="605">
        <v>14.783139890042762</v>
      </c>
      <c r="D13" s="605">
        <v>17.593158216249236</v>
      </c>
      <c r="E13" s="605">
        <v>16.737935247403787</v>
      </c>
      <c r="F13" s="605">
        <v>27.550397067806966</v>
      </c>
      <c r="G13" s="545">
        <v>23.33536957849725</v>
      </c>
      <c r="J13" s="605"/>
      <c r="K13" s="605"/>
      <c r="L13" s="151"/>
      <c r="M13" s="151"/>
      <c r="N13" s="102"/>
      <c r="O13" s="102"/>
      <c r="P13" s="102"/>
      <c r="Q13" s="102"/>
      <c r="R13" s="102"/>
    </row>
    <row r="14" spans="1:18" ht="12.75">
      <c r="A14" s="163"/>
      <c r="B14" s="53"/>
      <c r="C14" s="605"/>
      <c r="D14" s="605"/>
      <c r="E14" s="605"/>
      <c r="F14" s="605"/>
      <c r="G14" s="545"/>
      <c r="J14" s="605"/>
      <c r="K14" s="605"/>
      <c r="L14" s="151"/>
      <c r="M14" s="151"/>
      <c r="N14" s="102"/>
      <c r="O14" s="102"/>
      <c r="P14" s="102"/>
      <c r="Q14" s="102"/>
      <c r="R14" s="102"/>
    </row>
    <row r="15" spans="1:18" ht="12.75">
      <c r="A15" s="300" t="s">
        <v>557</v>
      </c>
      <c r="B15" s="59">
        <v>60</v>
      </c>
      <c r="C15" s="607">
        <v>10.909090909090908</v>
      </c>
      <c r="D15" s="607">
        <v>36.36363636363637</v>
      </c>
      <c r="E15" s="607">
        <v>1.8181818181818181</v>
      </c>
      <c r="F15" s="607">
        <v>30.909090909090907</v>
      </c>
      <c r="G15" s="608">
        <v>20</v>
      </c>
      <c r="J15" s="607"/>
      <c r="K15" s="607"/>
      <c r="L15" s="151"/>
      <c r="M15" s="151"/>
      <c r="N15" s="102"/>
      <c r="O15" s="102"/>
      <c r="P15" s="102"/>
      <c r="Q15" s="102"/>
      <c r="R15" s="102"/>
    </row>
    <row r="16" spans="1:18" ht="12.75">
      <c r="A16" s="300" t="s">
        <v>558</v>
      </c>
      <c r="B16" s="59">
        <v>80</v>
      </c>
      <c r="C16" s="607">
        <v>15.18987341772152</v>
      </c>
      <c r="D16" s="607">
        <v>12.658227848101266</v>
      </c>
      <c r="E16" s="607">
        <v>25.31645569620253</v>
      </c>
      <c r="F16" s="607">
        <v>17.72151898734177</v>
      </c>
      <c r="G16" s="608">
        <v>29.11392405063291</v>
      </c>
      <c r="J16" s="607"/>
      <c r="K16" s="607"/>
      <c r="L16" s="151"/>
      <c r="M16" s="151"/>
      <c r="N16" s="102"/>
      <c r="O16" s="102"/>
      <c r="P16" s="102"/>
      <c r="Q16" s="102"/>
      <c r="R16" s="102"/>
    </row>
    <row r="17" spans="1:18" ht="12.75">
      <c r="A17" s="300" t="s">
        <v>559</v>
      </c>
      <c r="B17" s="59">
        <v>170</v>
      </c>
      <c r="C17" s="607">
        <v>14.285714285714285</v>
      </c>
      <c r="D17" s="607">
        <v>11.904761904761903</v>
      </c>
      <c r="E17" s="607">
        <v>29.761904761904763</v>
      </c>
      <c r="F17" s="607">
        <v>10.119047619047619</v>
      </c>
      <c r="G17" s="608">
        <v>33.92857142857143</v>
      </c>
      <c r="J17" s="607"/>
      <c r="K17" s="607"/>
      <c r="L17" s="151"/>
      <c r="M17" s="151"/>
      <c r="N17" s="102"/>
      <c r="O17" s="102"/>
      <c r="P17" s="102"/>
      <c r="Q17" s="102"/>
      <c r="R17" s="102"/>
    </row>
    <row r="18" spans="1:18" ht="12.75">
      <c r="A18" s="300" t="s">
        <v>560</v>
      </c>
      <c r="B18" s="59">
        <v>130</v>
      </c>
      <c r="C18" s="607">
        <v>6.0606060606060606</v>
      </c>
      <c r="D18" s="607">
        <v>53.78787878787878</v>
      </c>
      <c r="E18" s="607">
        <v>11.363636363636363</v>
      </c>
      <c r="F18" s="607">
        <v>12.121212121212121</v>
      </c>
      <c r="G18" s="608">
        <v>16.666666666666664</v>
      </c>
      <c r="J18" s="607"/>
      <c r="K18" s="607"/>
      <c r="L18" s="151"/>
      <c r="M18" s="151"/>
      <c r="N18" s="102"/>
      <c r="O18" s="102"/>
      <c r="P18" s="102"/>
      <c r="Q18" s="102"/>
      <c r="R18" s="102"/>
    </row>
    <row r="19" spans="1:18" ht="12.75">
      <c r="A19" s="300" t="s">
        <v>561</v>
      </c>
      <c r="B19" s="59">
        <v>140</v>
      </c>
      <c r="C19" s="607">
        <v>28.26086956521739</v>
      </c>
      <c r="D19" s="607">
        <v>19.565217391304348</v>
      </c>
      <c r="E19" s="607">
        <v>34.05797101449276</v>
      </c>
      <c r="F19" s="607">
        <v>5.797101449275362</v>
      </c>
      <c r="G19" s="608">
        <v>12.318840579710146</v>
      </c>
      <c r="J19" s="607"/>
      <c r="K19" s="607"/>
      <c r="L19" s="151"/>
      <c r="M19" s="151"/>
      <c r="N19" s="102"/>
      <c r="O19" s="102"/>
      <c r="P19" s="102"/>
      <c r="Q19" s="102"/>
      <c r="R19" s="102"/>
    </row>
    <row r="20" spans="1:18" ht="12.75">
      <c r="A20" s="300" t="s">
        <v>562</v>
      </c>
      <c r="B20" s="59">
        <v>190</v>
      </c>
      <c r="C20" s="607">
        <v>9.278350515463918</v>
      </c>
      <c r="D20" s="607">
        <v>31.443298969072163</v>
      </c>
      <c r="E20" s="607">
        <v>17.010309278350515</v>
      </c>
      <c r="F20" s="607">
        <v>15.463917525773196</v>
      </c>
      <c r="G20" s="608">
        <v>26.804123711340207</v>
      </c>
      <c r="J20" s="607"/>
      <c r="K20" s="607"/>
      <c r="L20" s="151"/>
      <c r="M20" s="151"/>
      <c r="N20" s="102"/>
      <c r="O20" s="102"/>
      <c r="P20" s="102"/>
      <c r="Q20" s="102"/>
      <c r="R20" s="102"/>
    </row>
    <row r="21" spans="1:18" ht="12.75">
      <c r="A21" s="300" t="s">
        <v>563</v>
      </c>
      <c r="B21" s="59">
        <v>360</v>
      </c>
      <c r="C21" s="607">
        <v>8.86426592797784</v>
      </c>
      <c r="D21" s="607">
        <v>17.451523545706372</v>
      </c>
      <c r="E21" s="607">
        <v>13.573407202216067</v>
      </c>
      <c r="F21" s="607">
        <v>18.005540166204987</v>
      </c>
      <c r="G21" s="608">
        <v>42.10526315789473</v>
      </c>
      <c r="J21" s="607"/>
      <c r="K21" s="607"/>
      <c r="L21" s="151"/>
      <c r="M21" s="151"/>
      <c r="N21" s="102"/>
      <c r="O21" s="102"/>
      <c r="P21" s="102"/>
      <c r="Q21" s="102"/>
      <c r="R21" s="102"/>
    </row>
    <row r="22" spans="1:18" ht="12.75">
      <c r="A22" s="300" t="s">
        <v>765</v>
      </c>
      <c r="B22" s="59">
        <v>510</v>
      </c>
      <c r="C22" s="607">
        <v>20.19607843137255</v>
      </c>
      <c r="D22" s="607">
        <v>3.1372549019607843</v>
      </c>
      <c r="E22" s="607">
        <v>11.568627450980392</v>
      </c>
      <c r="F22" s="607">
        <v>55.68627450980392</v>
      </c>
      <c r="G22" s="608">
        <v>9.411764705882353</v>
      </c>
      <c r="J22" s="607"/>
      <c r="K22" s="607"/>
      <c r="L22" s="151"/>
      <c r="M22" s="151"/>
      <c r="N22" s="102"/>
      <c r="O22" s="102"/>
      <c r="P22" s="102"/>
      <c r="Q22" s="102"/>
      <c r="R22" s="102"/>
    </row>
    <row r="23" spans="1:18" ht="12.75">
      <c r="A23" s="301"/>
      <c r="B23" s="134"/>
      <c r="C23" s="151"/>
      <c r="D23" s="151"/>
      <c r="E23" s="151"/>
      <c r="F23" s="151"/>
      <c r="G23" s="152"/>
      <c r="J23" s="151"/>
      <c r="K23" s="151"/>
      <c r="L23" s="151"/>
      <c r="M23" s="151"/>
      <c r="N23" s="102"/>
      <c r="O23" s="102"/>
      <c r="P23" s="102"/>
      <c r="Q23" s="102"/>
      <c r="R23" s="102"/>
    </row>
    <row r="24" spans="1:18" ht="12.75">
      <c r="A24" s="630" t="s">
        <v>147</v>
      </c>
      <c r="B24" s="53">
        <v>2630</v>
      </c>
      <c r="C24" s="605">
        <v>11.905667554203118</v>
      </c>
      <c r="D24" s="605">
        <v>34.04336249524534</v>
      </c>
      <c r="E24" s="605">
        <v>21.491061240015217</v>
      </c>
      <c r="F24" s="605">
        <v>5.2871814378090525</v>
      </c>
      <c r="G24" s="545">
        <v>27.27272727272727</v>
      </c>
      <c r="J24" s="605"/>
      <c r="K24" s="605"/>
      <c r="L24" s="151"/>
      <c r="M24" s="151"/>
      <c r="N24" s="102"/>
      <c r="O24" s="102"/>
      <c r="P24" s="102"/>
      <c r="Q24" s="102"/>
      <c r="R24" s="102"/>
    </row>
    <row r="25" spans="1:18" ht="12.75">
      <c r="A25" s="630"/>
      <c r="B25" s="53"/>
      <c r="C25" s="605"/>
      <c r="D25" s="605"/>
      <c r="E25" s="605"/>
      <c r="F25" s="605"/>
      <c r="G25" s="545"/>
      <c r="J25" s="605"/>
      <c r="K25" s="605"/>
      <c r="L25" s="151"/>
      <c r="M25" s="151"/>
      <c r="N25" s="102"/>
      <c r="O25" s="102"/>
      <c r="P25" s="102"/>
      <c r="Q25" s="102"/>
      <c r="R25" s="102"/>
    </row>
    <row r="26" spans="1:18" ht="12.75">
      <c r="A26" s="612" t="s">
        <v>564</v>
      </c>
      <c r="B26" s="59">
        <v>850</v>
      </c>
      <c r="C26" s="607">
        <v>18.544600938967136</v>
      </c>
      <c r="D26" s="607">
        <v>53.755868544600936</v>
      </c>
      <c r="E26" s="607">
        <v>10.44600938967136</v>
      </c>
      <c r="F26" s="607">
        <v>1.1737089201877933</v>
      </c>
      <c r="G26" s="608">
        <v>16.079812206572768</v>
      </c>
      <c r="J26" s="607"/>
      <c r="K26" s="607"/>
      <c r="L26" s="151"/>
      <c r="M26" s="151"/>
      <c r="N26" s="102"/>
      <c r="O26" s="102"/>
      <c r="P26" s="102"/>
      <c r="Q26" s="102"/>
      <c r="R26" s="102"/>
    </row>
    <row r="27" spans="1:18" ht="12.75">
      <c r="A27" s="612" t="s">
        <v>565</v>
      </c>
      <c r="B27" s="59">
        <v>250</v>
      </c>
      <c r="C27" s="607">
        <v>12.145748987854251</v>
      </c>
      <c r="D27" s="607">
        <v>9.7165991902834</v>
      </c>
      <c r="E27" s="607">
        <v>11.740890688259109</v>
      </c>
      <c r="F27" s="607">
        <v>15.789473684210526</v>
      </c>
      <c r="G27" s="608">
        <v>50.607287449392715</v>
      </c>
      <c r="J27" s="607"/>
      <c r="K27" s="607"/>
      <c r="L27" s="151"/>
      <c r="M27" s="151"/>
      <c r="N27" s="102"/>
      <c r="O27" s="102"/>
      <c r="P27" s="102"/>
      <c r="Q27" s="102"/>
      <c r="R27" s="102"/>
    </row>
    <row r="28" spans="1:18" ht="12.75">
      <c r="A28" s="612" t="s">
        <v>566</v>
      </c>
      <c r="B28" s="59">
        <v>1180</v>
      </c>
      <c r="C28" s="607">
        <v>4.5608108108108105</v>
      </c>
      <c r="D28" s="607">
        <v>30.489864864864863</v>
      </c>
      <c r="E28" s="607">
        <v>25.33783783783784</v>
      </c>
      <c r="F28" s="607">
        <v>4.391891891891892</v>
      </c>
      <c r="G28" s="608">
        <v>35.2195945945946</v>
      </c>
      <c r="J28" s="607"/>
      <c r="K28" s="607"/>
      <c r="L28" s="151"/>
      <c r="M28" s="151"/>
      <c r="N28" s="102"/>
      <c r="O28" s="102"/>
      <c r="P28" s="102"/>
      <c r="Q28" s="102"/>
      <c r="R28" s="102"/>
    </row>
    <row r="29" spans="1:18" ht="12.75">
      <c r="A29" s="612" t="s">
        <v>567</v>
      </c>
      <c r="B29" s="59">
        <v>240</v>
      </c>
      <c r="C29" s="607">
        <v>12.8099173553719</v>
      </c>
      <c r="D29" s="607">
        <v>12.8099173553719</v>
      </c>
      <c r="E29" s="607">
        <v>58.67768595041323</v>
      </c>
      <c r="F29" s="607">
        <v>7.43801652892562</v>
      </c>
      <c r="G29" s="608">
        <v>8.264462809917356</v>
      </c>
      <c r="J29" s="607"/>
      <c r="K29" s="607"/>
      <c r="L29" s="151"/>
      <c r="M29" s="151"/>
      <c r="N29" s="102"/>
      <c r="O29" s="102"/>
      <c r="P29" s="102"/>
      <c r="Q29" s="102"/>
      <c r="R29" s="102"/>
    </row>
    <row r="30" spans="1:18" ht="12.75">
      <c r="A30" s="612" t="s">
        <v>568</v>
      </c>
      <c r="B30" s="59">
        <v>100</v>
      </c>
      <c r="C30" s="607">
        <v>38.46153846153847</v>
      </c>
      <c r="D30" s="607">
        <v>20.192307692307693</v>
      </c>
      <c r="E30" s="607">
        <v>4.807692307692308</v>
      </c>
      <c r="F30" s="607">
        <v>19.230769230769234</v>
      </c>
      <c r="G30" s="608">
        <v>17.307692307692307</v>
      </c>
      <c r="J30" s="607"/>
      <c r="K30" s="607"/>
      <c r="L30" s="151"/>
      <c r="M30" s="151"/>
      <c r="N30" s="102"/>
      <c r="O30" s="102"/>
      <c r="P30" s="102"/>
      <c r="Q30" s="102"/>
      <c r="R30" s="102"/>
    </row>
    <row r="31" spans="1:18" s="151" customFormat="1" ht="12.75">
      <c r="A31" s="303"/>
      <c r="B31" s="127"/>
      <c r="C31" s="631"/>
      <c r="D31" s="558"/>
      <c r="E31" s="558"/>
      <c r="F31" s="558"/>
      <c r="G31" s="556"/>
      <c r="I31" s="617"/>
      <c r="J31" s="632"/>
      <c r="K31" s="617"/>
      <c r="L31" s="617"/>
      <c r="M31" s="617"/>
      <c r="N31" s="617"/>
      <c r="O31" s="617"/>
      <c r="P31" s="617"/>
      <c r="Q31" s="617"/>
      <c r="R31" s="617"/>
    </row>
    <row r="32" spans="1:12" s="151" customFormat="1" ht="12.75">
      <c r="A32" s="105"/>
      <c r="B32" s="59"/>
      <c r="C32" s="60"/>
      <c r="D32" s="60"/>
      <c r="E32" s="60"/>
      <c r="F32" s="60"/>
      <c r="G32" s="61"/>
      <c r="I32" s="617"/>
      <c r="J32" s="60"/>
      <c r="K32" s="60"/>
      <c r="L32" s="60"/>
    </row>
    <row r="33" spans="1:12" s="151" customFormat="1" ht="12.75">
      <c r="A33" s="75" t="s">
        <v>148</v>
      </c>
      <c r="B33" s="53"/>
      <c r="C33" s="605"/>
      <c r="D33" s="605"/>
      <c r="E33" s="605"/>
      <c r="F33" s="605"/>
      <c r="G33" s="545"/>
      <c r="I33" s="617"/>
      <c r="J33" s="60"/>
      <c r="K33" s="60"/>
      <c r="L33" s="60"/>
    </row>
    <row r="34" spans="1:12" s="151" customFormat="1" ht="12.75">
      <c r="A34" s="71"/>
      <c r="B34" s="53"/>
      <c r="C34" s="633"/>
      <c r="D34" s="633"/>
      <c r="E34" s="633"/>
      <c r="F34" s="633"/>
      <c r="G34" s="634"/>
      <c r="I34" s="617"/>
      <c r="J34" s="60"/>
      <c r="K34" s="60"/>
      <c r="L34" s="60"/>
    </row>
    <row r="35" spans="1:12" s="151" customFormat="1" ht="12.75">
      <c r="A35" s="635" t="s">
        <v>149</v>
      </c>
      <c r="B35" s="59">
        <v>1910</v>
      </c>
      <c r="C35" s="607">
        <v>18.5572399372713</v>
      </c>
      <c r="D35" s="607">
        <v>33.4553058024046</v>
      </c>
      <c r="E35" s="607">
        <v>22.425509670674334</v>
      </c>
      <c r="F35" s="607">
        <v>18.661787767903814</v>
      </c>
      <c r="G35" s="608">
        <v>6.9001568217459495</v>
      </c>
      <c r="I35" s="617"/>
      <c r="J35" s="60"/>
      <c r="K35" s="60"/>
      <c r="L35" s="60"/>
    </row>
    <row r="36" spans="1:12" s="151" customFormat="1" ht="12.75">
      <c r="A36" s="635" t="s">
        <v>150</v>
      </c>
      <c r="B36" s="59">
        <v>730</v>
      </c>
      <c r="C36" s="607">
        <v>7.923497267759563</v>
      </c>
      <c r="D36" s="607">
        <v>14.071038251366119</v>
      </c>
      <c r="E36" s="607">
        <v>24.316939890710383</v>
      </c>
      <c r="F36" s="607">
        <v>19.12568306010929</v>
      </c>
      <c r="G36" s="608">
        <v>34.56284153005464</v>
      </c>
      <c r="I36" s="617"/>
      <c r="J36" s="60"/>
      <c r="K36" s="60"/>
      <c r="L36" s="60"/>
    </row>
    <row r="37" spans="1:12" s="151" customFormat="1" ht="12.75">
      <c r="A37" s="635" t="s">
        <v>151</v>
      </c>
      <c r="B37" s="59">
        <v>1620</v>
      </c>
      <c r="C37" s="607">
        <v>8.760024676125848</v>
      </c>
      <c r="D37" s="607">
        <v>27.143738433066005</v>
      </c>
      <c r="E37" s="607">
        <v>14.312152991980259</v>
      </c>
      <c r="F37" s="607">
        <v>5.737199259716225</v>
      </c>
      <c r="G37" s="608">
        <v>44.04688463911166</v>
      </c>
      <c r="I37" s="617"/>
      <c r="J37" s="60"/>
      <c r="K37" s="60"/>
      <c r="L37" s="60"/>
    </row>
    <row r="38" spans="1:12" s="151" customFormat="1" ht="12.75">
      <c r="A38" s="70"/>
      <c r="B38" s="59"/>
      <c r="C38" s="607"/>
      <c r="D38" s="607"/>
      <c r="E38" s="607"/>
      <c r="F38" s="607"/>
      <c r="G38" s="608"/>
      <c r="I38" s="617"/>
      <c r="J38" s="60"/>
      <c r="K38" s="60"/>
      <c r="L38" s="60"/>
    </row>
    <row r="39" spans="1:12" s="151" customFormat="1" ht="12.75">
      <c r="A39" s="666"/>
      <c r="B39" s="637"/>
      <c r="C39" s="638"/>
      <c r="D39" s="638"/>
      <c r="E39" s="638"/>
      <c r="F39" s="638"/>
      <c r="G39" s="639"/>
      <c r="I39" s="617"/>
      <c r="J39" s="60"/>
      <c r="K39" s="60"/>
      <c r="L39" s="60"/>
    </row>
    <row r="40" spans="1:12" s="151" customFormat="1" ht="12.75">
      <c r="A40" s="650" t="s">
        <v>569</v>
      </c>
      <c r="B40" s="346">
        <v>122780</v>
      </c>
      <c r="C40" s="520">
        <v>13.850426793510131</v>
      </c>
      <c r="D40" s="520">
        <v>25.89268260897895</v>
      </c>
      <c r="E40" s="520">
        <v>16.09516517886232</v>
      </c>
      <c r="F40" s="520">
        <v>10.827034599596013</v>
      </c>
      <c r="G40" s="519">
        <v>33.33469081905258</v>
      </c>
      <c r="I40" s="617"/>
      <c r="J40" s="60"/>
      <c r="K40" s="60"/>
      <c r="L40" s="60"/>
    </row>
    <row r="41" spans="1:12" s="151" customFormat="1" ht="12.75">
      <c r="A41" s="650" t="s">
        <v>570</v>
      </c>
      <c r="B41" s="346">
        <v>195410</v>
      </c>
      <c r="C41" s="520">
        <v>14.498086095019753</v>
      </c>
      <c r="D41" s="520">
        <v>24.99641782490328</v>
      </c>
      <c r="E41" s="520">
        <v>14.564612203958816</v>
      </c>
      <c r="F41" s="520">
        <v>10.645200908848997</v>
      </c>
      <c r="G41" s="519">
        <v>35.29568296726915</v>
      </c>
      <c r="I41" s="617"/>
      <c r="J41" s="60"/>
      <c r="K41" s="60"/>
      <c r="L41" s="60"/>
    </row>
    <row r="42" spans="1:12" s="151" customFormat="1" ht="12.75">
      <c r="A42" s="650" t="s">
        <v>154</v>
      </c>
      <c r="B42" s="346">
        <v>695770</v>
      </c>
      <c r="C42" s="520">
        <v>14.473790113946027</v>
      </c>
      <c r="D42" s="520">
        <v>25.010204550942266</v>
      </c>
      <c r="E42" s="520">
        <v>13.994607397868256</v>
      </c>
      <c r="F42" s="520">
        <v>9.70093479435674</v>
      </c>
      <c r="G42" s="519">
        <v>36.82046314288671</v>
      </c>
      <c r="I42" s="617"/>
      <c r="J42" s="60"/>
      <c r="K42" s="60"/>
      <c r="L42" s="60"/>
    </row>
    <row r="43" spans="1:12" s="151" customFormat="1" ht="12.75">
      <c r="A43" s="640"/>
      <c r="B43" s="79"/>
      <c r="C43" s="586"/>
      <c r="D43" s="586"/>
      <c r="E43" s="586"/>
      <c r="F43" s="586"/>
      <c r="G43" s="616"/>
      <c r="H43" s="617"/>
      <c r="I43" s="617"/>
      <c r="J43" s="60"/>
      <c r="K43" s="60"/>
      <c r="L43" s="60"/>
    </row>
    <row r="44" spans="1:12" s="151" customFormat="1" ht="12.75">
      <c r="A44" s="102"/>
      <c r="B44" s="617"/>
      <c r="C44" s="617"/>
      <c r="D44" s="617"/>
      <c r="E44" s="617"/>
      <c r="F44" s="617"/>
      <c r="G44" s="617"/>
      <c r="H44" s="617"/>
      <c r="I44" s="617"/>
      <c r="J44" s="605"/>
      <c r="K44" s="60"/>
      <c r="L44" s="60"/>
    </row>
    <row r="45" spans="1:10" ht="12.75">
      <c r="A45" s="85" t="s">
        <v>155</v>
      </c>
      <c r="J45" s="633"/>
    </row>
    <row r="46" spans="1:10" ht="12.75">
      <c r="A46" s="239" t="s">
        <v>783</v>
      </c>
      <c r="J46" s="607"/>
    </row>
    <row r="47" spans="1:10" ht="12.75">
      <c r="A47" s="526" t="s">
        <v>58</v>
      </c>
      <c r="J47" s="607"/>
    </row>
    <row r="48" ht="12.75">
      <c r="J48" s="607"/>
    </row>
    <row r="49" ht="9.75" customHeight="1">
      <c r="J49" s="607"/>
    </row>
    <row r="50" ht="9.75" customHeight="1"/>
    <row r="51" ht="12.75" customHeight="1"/>
  </sheetData>
  <printOptions horizontalCentered="1"/>
  <pageMargins left="0.5905511811023623" right="0.3937007874015748" top="0.5905511811023623" bottom="0.5905511811023623" header="0.5118110236220472" footer="0.5118110236220472"/>
  <pageSetup fitToHeight="1" fitToWidth="1" horizontalDpi="600" verticalDpi="600" orientation="portrait" paperSize="9" scale="89" r:id="rId1"/>
</worksheet>
</file>

<file path=xl/worksheets/sheet36.xml><?xml version="1.0" encoding="utf-8"?>
<worksheet xmlns="http://schemas.openxmlformats.org/spreadsheetml/2006/main" xmlns:r="http://schemas.openxmlformats.org/officeDocument/2006/relationships">
  <sheetPr>
    <pageSetUpPr fitToPage="1"/>
  </sheetPr>
  <dimension ref="A1:R52"/>
  <sheetViews>
    <sheetView zoomScale="90" zoomScaleNormal="90" workbookViewId="0" topLeftCell="A1">
      <selection activeCell="A1" sqref="A1"/>
    </sheetView>
  </sheetViews>
  <sheetFormatPr defaultColWidth="9.140625" defaultRowHeight="12.75"/>
  <cols>
    <col min="1" max="1" width="45.7109375" style="102" customWidth="1"/>
    <col min="2" max="2" width="10.7109375" style="617" customWidth="1"/>
    <col min="3" max="3" width="10.8515625" style="617" customWidth="1"/>
    <col min="4" max="4" width="9.57421875" style="617" customWidth="1"/>
    <col min="5" max="6" width="10.7109375" style="617" customWidth="1"/>
    <col min="7" max="7" width="8.7109375" style="617" customWidth="1"/>
    <col min="8" max="8" width="9.57421875" style="617" customWidth="1"/>
    <col min="9" max="9" width="7.7109375" style="617" customWidth="1"/>
    <col min="10" max="11" width="8.7109375" style="617" customWidth="1"/>
    <col min="12" max="18" width="9.7109375" style="617" customWidth="1"/>
    <col min="19" max="16384" width="9.140625" style="102" customWidth="1"/>
  </cols>
  <sheetData>
    <row r="1" spans="1:18" s="46" customFormat="1" ht="13.5" customHeight="1">
      <c r="A1" s="46" t="s">
        <v>379</v>
      </c>
      <c r="B1" s="409"/>
      <c r="C1" s="410"/>
      <c r="K1" s="304"/>
      <c r="O1" s="620"/>
      <c r="P1" s="620"/>
      <c r="Q1" s="620"/>
      <c r="R1" s="620"/>
    </row>
    <row r="2" spans="1:18" s="46" customFormat="1" ht="13.5" customHeight="1">
      <c r="A2" s="46" t="s">
        <v>380</v>
      </c>
      <c r="B2" s="409"/>
      <c r="K2" s="304"/>
      <c r="O2" s="620"/>
      <c r="P2" s="620"/>
      <c r="Q2" s="620"/>
      <c r="R2" s="620"/>
    </row>
    <row r="3" spans="1:18" s="46" customFormat="1" ht="13.5" customHeight="1">
      <c r="A3" s="46" t="s">
        <v>736</v>
      </c>
      <c r="B3" s="409"/>
      <c r="K3" s="304"/>
      <c r="O3" s="620"/>
      <c r="P3" s="620"/>
      <c r="Q3" s="620"/>
      <c r="R3" s="620"/>
    </row>
    <row r="4" spans="1:14" ht="12.75">
      <c r="A4" s="46"/>
      <c r="B4" s="412"/>
      <c r="C4" s="102"/>
      <c r="D4" s="102"/>
      <c r="E4" s="102"/>
      <c r="G4" s="102"/>
      <c r="H4" s="102"/>
      <c r="I4" s="102"/>
      <c r="J4" s="102"/>
      <c r="K4" s="151"/>
      <c r="L4" s="102"/>
      <c r="M4" s="102"/>
      <c r="N4" s="102"/>
    </row>
    <row r="5" spans="1:18" ht="12.75">
      <c r="A5" s="531" t="s">
        <v>519</v>
      </c>
      <c r="B5" s="412"/>
      <c r="C5" s="102"/>
      <c r="D5" s="102"/>
      <c r="E5" s="102"/>
      <c r="F5" s="102"/>
      <c r="G5" s="102"/>
      <c r="H5" s="102"/>
      <c r="I5" s="102"/>
      <c r="K5" s="304"/>
      <c r="L5" s="102"/>
      <c r="P5" s="620"/>
      <c r="Q5" s="102"/>
      <c r="R5" s="102"/>
    </row>
    <row r="6" spans="1:18" ht="12.75">
      <c r="A6" s="622"/>
      <c r="B6" s="878" t="s">
        <v>381</v>
      </c>
      <c r="C6" s="879"/>
      <c r="D6" s="107" t="s">
        <v>382</v>
      </c>
      <c r="E6" s="668"/>
      <c r="F6" s="668"/>
      <c r="G6" s="668"/>
      <c r="H6" s="668"/>
      <c r="I6" s="669"/>
      <c r="J6" s="111" t="s">
        <v>743</v>
      </c>
      <c r="K6" s="599"/>
      <c r="L6" s="618"/>
      <c r="M6" s="599"/>
      <c r="N6" s="599"/>
      <c r="O6" s="599"/>
      <c r="P6" s="599"/>
      <c r="Q6" s="102"/>
      <c r="R6" s="102"/>
    </row>
    <row r="7" spans="1:18" ht="12.75">
      <c r="A7" s="114"/>
      <c r="B7" s="880" t="s">
        <v>383</v>
      </c>
      <c r="C7" s="846"/>
      <c r="D7" s="101" t="s">
        <v>384</v>
      </c>
      <c r="E7" s="111" t="s">
        <v>384</v>
      </c>
      <c r="F7" s="115" t="s">
        <v>385</v>
      </c>
      <c r="G7" s="114" t="s">
        <v>386</v>
      </c>
      <c r="H7" s="186" t="s">
        <v>358</v>
      </c>
      <c r="I7" s="670" t="s">
        <v>387</v>
      </c>
      <c r="J7" s="114" t="s">
        <v>388</v>
      </c>
      <c r="K7" s="102"/>
      <c r="L7" s="603"/>
      <c r="M7" s="603"/>
      <c r="N7" s="599"/>
      <c r="O7" s="603"/>
      <c r="P7" s="102"/>
      <c r="Q7" s="102"/>
      <c r="R7" s="102"/>
    </row>
    <row r="8" spans="1:18" ht="12.75">
      <c r="A8" s="101"/>
      <c r="B8" s="111" t="s">
        <v>389</v>
      </c>
      <c r="C8" s="111" t="s">
        <v>390</v>
      </c>
      <c r="D8" s="115" t="s">
        <v>391</v>
      </c>
      <c r="E8" s="114" t="s">
        <v>392</v>
      </c>
      <c r="F8" s="115" t="s">
        <v>393</v>
      </c>
      <c r="G8" s="114" t="s">
        <v>394</v>
      </c>
      <c r="H8" s="186" t="s">
        <v>395</v>
      </c>
      <c r="I8" s="186" t="s">
        <v>399</v>
      </c>
      <c r="J8" s="114" t="s">
        <v>400</v>
      </c>
      <c r="K8" s="102"/>
      <c r="L8" s="603"/>
      <c r="M8" s="603"/>
      <c r="N8" s="599"/>
      <c r="O8" s="603"/>
      <c r="P8" s="102"/>
      <c r="Q8" s="102"/>
      <c r="R8" s="102"/>
    </row>
    <row r="9" spans="1:18" ht="12.75">
      <c r="A9" s="161"/>
      <c r="B9" s="671" t="s">
        <v>780</v>
      </c>
      <c r="C9" s="117" t="s">
        <v>162</v>
      </c>
      <c r="D9" s="92" t="s">
        <v>401</v>
      </c>
      <c r="E9" s="117" t="s">
        <v>402</v>
      </c>
      <c r="F9" s="92" t="s">
        <v>403</v>
      </c>
      <c r="G9" s="117" t="s">
        <v>216</v>
      </c>
      <c r="H9" s="119" t="s">
        <v>404</v>
      </c>
      <c r="I9" s="119"/>
      <c r="J9" s="117"/>
      <c r="K9" s="102"/>
      <c r="N9" s="599"/>
      <c r="O9" s="603"/>
      <c r="P9" s="102"/>
      <c r="Q9" s="102"/>
      <c r="R9" s="102"/>
    </row>
    <row r="10" spans="1:18" ht="12.75">
      <c r="A10" s="48"/>
      <c r="B10" s="48"/>
      <c r="C10" s="626"/>
      <c r="D10" s="599"/>
      <c r="E10" s="603"/>
      <c r="F10" s="603"/>
      <c r="G10" s="151"/>
      <c r="H10" s="151"/>
      <c r="I10" s="152"/>
      <c r="J10" s="134"/>
      <c r="K10" s="151"/>
      <c r="L10" s="151"/>
      <c r="M10" s="102"/>
      <c r="N10" s="102"/>
      <c r="O10" s="102"/>
      <c r="P10" s="102"/>
      <c r="Q10" s="102"/>
      <c r="R10" s="102"/>
    </row>
    <row r="11" spans="1:18" ht="12.75">
      <c r="A11" s="264" t="s">
        <v>146</v>
      </c>
      <c r="B11" s="510">
        <v>1430</v>
      </c>
      <c r="C11" s="545">
        <v>33.52086263478669</v>
      </c>
      <c r="D11" s="605">
        <v>2.237762237762238</v>
      </c>
      <c r="E11" s="605">
        <v>35.94405594405594</v>
      </c>
      <c r="F11" s="605">
        <v>11.538461538461538</v>
      </c>
      <c r="G11" s="605">
        <v>41.88811188811189</v>
      </c>
      <c r="H11" s="605">
        <v>5.454545454545454</v>
      </c>
      <c r="I11" s="545">
        <v>2.937062937062937</v>
      </c>
      <c r="J11" s="672">
        <v>4.078321678321679</v>
      </c>
      <c r="K11" s="151"/>
      <c r="L11" s="151"/>
      <c r="M11" s="102"/>
      <c r="N11" s="102"/>
      <c r="O11" s="102"/>
      <c r="P11" s="102"/>
      <c r="Q11" s="102"/>
      <c r="R11" s="102"/>
    </row>
    <row r="12" spans="1:18" ht="12.75">
      <c r="A12" s="270"/>
      <c r="B12" s="510"/>
      <c r="C12" s="545"/>
      <c r="D12" s="605"/>
      <c r="E12" s="605"/>
      <c r="F12" s="605"/>
      <c r="G12" s="605"/>
      <c r="H12" s="605"/>
      <c r="I12" s="545"/>
      <c r="J12" s="672"/>
      <c r="K12" s="151"/>
      <c r="L12" s="151"/>
      <c r="M12" s="102"/>
      <c r="N12" s="102"/>
      <c r="O12" s="102"/>
      <c r="P12" s="102"/>
      <c r="Q12" s="102"/>
      <c r="R12" s="102"/>
    </row>
    <row r="13" spans="1:18" ht="12.75">
      <c r="A13" s="163" t="s">
        <v>760</v>
      </c>
      <c r="B13" s="510">
        <v>520</v>
      </c>
      <c r="C13" s="545">
        <v>31.704337202199145</v>
      </c>
      <c r="D13" s="605">
        <v>3.4682080924855487</v>
      </c>
      <c r="E13" s="605">
        <v>51.445086705202314</v>
      </c>
      <c r="F13" s="605">
        <v>19.07514450867052</v>
      </c>
      <c r="G13" s="605">
        <v>17.91907514450867</v>
      </c>
      <c r="H13" s="605">
        <v>2.697495183044316</v>
      </c>
      <c r="I13" s="545">
        <v>5.394990366088632</v>
      </c>
      <c r="J13" s="672">
        <v>5.396917148362235</v>
      </c>
      <c r="K13" s="151"/>
      <c r="L13" s="151"/>
      <c r="M13" s="102"/>
      <c r="N13" s="102"/>
      <c r="O13" s="102"/>
      <c r="P13" s="102"/>
      <c r="Q13" s="102"/>
      <c r="R13" s="102"/>
    </row>
    <row r="14" spans="1:18" ht="12.75">
      <c r="A14" s="163"/>
      <c r="B14" s="510"/>
      <c r="C14" s="545"/>
      <c r="D14" s="605"/>
      <c r="E14" s="605"/>
      <c r="F14" s="605"/>
      <c r="G14" s="605"/>
      <c r="H14" s="605"/>
      <c r="I14" s="545"/>
      <c r="J14" s="672"/>
      <c r="K14" s="151"/>
      <c r="L14" s="151"/>
      <c r="M14" s="102"/>
      <c r="N14" s="102"/>
      <c r="O14" s="102"/>
      <c r="P14" s="102"/>
      <c r="Q14" s="102"/>
      <c r="R14" s="102"/>
    </row>
    <row r="15" spans="1:18" ht="12.75">
      <c r="A15" s="300" t="s">
        <v>557</v>
      </c>
      <c r="B15" s="511">
        <v>20</v>
      </c>
      <c r="C15" s="608">
        <v>29.09090909090909</v>
      </c>
      <c r="D15" s="607">
        <v>0</v>
      </c>
      <c r="E15" s="607">
        <v>68.75</v>
      </c>
      <c r="F15" s="607">
        <v>0</v>
      </c>
      <c r="G15" s="607">
        <v>0</v>
      </c>
      <c r="H15" s="607">
        <v>0</v>
      </c>
      <c r="I15" s="608">
        <v>31.25</v>
      </c>
      <c r="J15" s="674">
        <v>3.875</v>
      </c>
      <c r="K15" s="151"/>
      <c r="L15" s="151"/>
      <c r="M15" s="102"/>
      <c r="N15" s="102"/>
      <c r="O15" s="102"/>
      <c r="P15" s="102"/>
      <c r="Q15" s="102"/>
      <c r="R15" s="102"/>
    </row>
    <row r="16" spans="1:18" ht="12.75">
      <c r="A16" s="300" t="s">
        <v>558</v>
      </c>
      <c r="B16" s="511">
        <v>30</v>
      </c>
      <c r="C16" s="608">
        <v>31.645569620253166</v>
      </c>
      <c r="D16" s="607">
        <v>0</v>
      </c>
      <c r="E16" s="607">
        <v>68</v>
      </c>
      <c r="F16" s="607">
        <v>0</v>
      </c>
      <c r="G16" s="607">
        <v>32</v>
      </c>
      <c r="H16" s="607">
        <v>0</v>
      </c>
      <c r="I16" s="608">
        <v>0</v>
      </c>
      <c r="J16" s="674">
        <v>9.56</v>
      </c>
      <c r="K16" s="151"/>
      <c r="L16" s="151"/>
      <c r="M16" s="102"/>
      <c r="N16" s="102"/>
      <c r="O16" s="102"/>
      <c r="P16" s="102"/>
      <c r="Q16" s="102"/>
      <c r="R16" s="102"/>
    </row>
    <row r="17" spans="1:18" ht="12.75">
      <c r="A17" s="300" t="s">
        <v>559</v>
      </c>
      <c r="B17" s="511">
        <v>80</v>
      </c>
      <c r="C17" s="608">
        <v>45.83333333333333</v>
      </c>
      <c r="D17" s="607">
        <v>1.2987012987012987</v>
      </c>
      <c r="E17" s="607">
        <v>53.246753246753244</v>
      </c>
      <c r="F17" s="607">
        <v>15.584415584415584</v>
      </c>
      <c r="G17" s="607">
        <v>29.87012987012987</v>
      </c>
      <c r="H17" s="607">
        <v>0</v>
      </c>
      <c r="I17" s="608">
        <v>0</v>
      </c>
      <c r="J17" s="674">
        <v>8.077922077922079</v>
      </c>
      <c r="K17" s="151"/>
      <c r="L17" s="151"/>
      <c r="M17" s="102"/>
      <c r="N17" s="102"/>
      <c r="O17" s="102"/>
      <c r="P17" s="102"/>
      <c r="Q17" s="102"/>
      <c r="R17" s="102"/>
    </row>
    <row r="18" spans="1:18" ht="12.75">
      <c r="A18" s="300" t="s">
        <v>560</v>
      </c>
      <c r="B18" s="511">
        <v>50</v>
      </c>
      <c r="C18" s="608">
        <v>34.090909090909086</v>
      </c>
      <c r="D18" s="607">
        <v>35.55555555555556</v>
      </c>
      <c r="E18" s="607">
        <v>15.555555555555555</v>
      </c>
      <c r="F18" s="607">
        <v>13.333333333333334</v>
      </c>
      <c r="G18" s="607">
        <v>35.55555555555556</v>
      </c>
      <c r="H18" s="607">
        <v>0</v>
      </c>
      <c r="I18" s="608">
        <v>0</v>
      </c>
      <c r="J18" s="674">
        <v>2.911111111111111</v>
      </c>
      <c r="K18" s="151"/>
      <c r="L18" s="151"/>
      <c r="M18" s="102"/>
      <c r="N18" s="102"/>
      <c r="O18" s="102"/>
      <c r="P18" s="102"/>
      <c r="Q18" s="102"/>
      <c r="R18" s="102"/>
    </row>
    <row r="19" spans="1:18" ht="12.75">
      <c r="A19" s="300" t="s">
        <v>561</v>
      </c>
      <c r="B19" s="511">
        <v>70</v>
      </c>
      <c r="C19" s="608">
        <v>47.10144927536232</v>
      </c>
      <c r="D19" s="607">
        <v>0</v>
      </c>
      <c r="E19" s="607">
        <v>84.61538461538461</v>
      </c>
      <c r="F19" s="607">
        <v>13.846153846153847</v>
      </c>
      <c r="G19" s="607">
        <v>1.5384615384615385</v>
      </c>
      <c r="H19" s="607">
        <v>0</v>
      </c>
      <c r="I19" s="608">
        <v>0</v>
      </c>
      <c r="J19" s="674">
        <v>6.430769230769231</v>
      </c>
      <c r="K19" s="151"/>
      <c r="L19" s="151"/>
      <c r="M19" s="102"/>
      <c r="N19" s="102"/>
      <c r="O19" s="102"/>
      <c r="P19" s="102"/>
      <c r="Q19" s="102"/>
      <c r="R19" s="102"/>
    </row>
    <row r="20" spans="1:18" ht="12.75">
      <c r="A20" s="300" t="s">
        <v>562</v>
      </c>
      <c r="B20" s="511">
        <v>50</v>
      </c>
      <c r="C20" s="608">
        <v>26.288659793814436</v>
      </c>
      <c r="D20" s="607">
        <v>0</v>
      </c>
      <c r="E20" s="607">
        <v>27.450980392156865</v>
      </c>
      <c r="F20" s="607">
        <v>35.294117647058826</v>
      </c>
      <c r="G20" s="607">
        <v>23.52941176470588</v>
      </c>
      <c r="H20" s="607">
        <v>13.725490196078432</v>
      </c>
      <c r="I20" s="608">
        <v>0</v>
      </c>
      <c r="J20" s="674">
        <v>5.294117647058823</v>
      </c>
      <c r="K20" s="151"/>
      <c r="L20" s="151"/>
      <c r="M20" s="102"/>
      <c r="N20" s="102"/>
      <c r="O20" s="102"/>
      <c r="P20" s="102"/>
      <c r="Q20" s="102"/>
      <c r="R20" s="102"/>
    </row>
    <row r="21" spans="1:18" ht="12.75">
      <c r="A21" s="300" t="s">
        <v>563</v>
      </c>
      <c r="B21" s="511">
        <v>80</v>
      </c>
      <c r="C21" s="608">
        <v>20.77562326869806</v>
      </c>
      <c r="D21" s="607">
        <v>1.3333333333333335</v>
      </c>
      <c r="E21" s="607">
        <v>13.333333333333334</v>
      </c>
      <c r="F21" s="607">
        <v>14.666666666666666</v>
      </c>
      <c r="G21" s="607">
        <v>30.666666666666664</v>
      </c>
      <c r="H21" s="607">
        <v>9.333333333333334</v>
      </c>
      <c r="I21" s="608">
        <v>30.666666666666664</v>
      </c>
      <c r="J21" s="674">
        <v>6.333333333333333</v>
      </c>
      <c r="K21" s="151"/>
      <c r="L21" s="151"/>
      <c r="M21" s="102"/>
      <c r="N21" s="102"/>
      <c r="O21" s="102"/>
      <c r="P21" s="102"/>
      <c r="Q21" s="102"/>
      <c r="R21" s="102"/>
    </row>
    <row r="22" spans="1:18" ht="12.75">
      <c r="A22" s="300" t="s">
        <v>765</v>
      </c>
      <c r="B22" s="511">
        <v>170</v>
      </c>
      <c r="C22" s="608">
        <v>32.35294117647059</v>
      </c>
      <c r="D22" s="607">
        <v>0</v>
      </c>
      <c r="E22" s="607">
        <v>67.87878787878789</v>
      </c>
      <c r="F22" s="607">
        <v>26.060606060606062</v>
      </c>
      <c r="G22" s="607">
        <v>6.0606060606060606</v>
      </c>
      <c r="H22" s="607">
        <v>0</v>
      </c>
      <c r="I22" s="608">
        <v>0</v>
      </c>
      <c r="J22" s="674">
        <v>3.5393939393939395</v>
      </c>
      <c r="K22" s="151"/>
      <c r="L22" s="151"/>
      <c r="M22" s="102"/>
      <c r="N22" s="102"/>
      <c r="O22" s="102"/>
      <c r="P22" s="102"/>
      <c r="Q22" s="102"/>
      <c r="R22" s="102"/>
    </row>
    <row r="23" spans="1:18" ht="12.75">
      <c r="A23" s="301"/>
      <c r="B23" s="105"/>
      <c r="C23" s="675"/>
      <c r="D23" s="151"/>
      <c r="E23" s="151"/>
      <c r="F23" s="151"/>
      <c r="G23" s="151"/>
      <c r="H23" s="151"/>
      <c r="I23" s="152"/>
      <c r="J23" s="134"/>
      <c r="K23" s="151"/>
      <c r="L23" s="151"/>
      <c r="M23" s="102"/>
      <c r="N23" s="102"/>
      <c r="O23" s="102"/>
      <c r="P23" s="102"/>
      <c r="Q23" s="102"/>
      <c r="R23" s="102"/>
    </row>
    <row r="24" spans="1:18" ht="12.75">
      <c r="A24" s="630" t="s">
        <v>147</v>
      </c>
      <c r="B24" s="510">
        <v>910</v>
      </c>
      <c r="C24" s="545">
        <v>34.65195891974135</v>
      </c>
      <c r="D24" s="605">
        <v>1.5367727771679474</v>
      </c>
      <c r="E24" s="605">
        <v>27.113062568605926</v>
      </c>
      <c r="F24" s="605">
        <v>7.244785949506037</v>
      </c>
      <c r="G24" s="605">
        <v>55.54335894621295</v>
      </c>
      <c r="H24" s="605">
        <v>7.025246981339188</v>
      </c>
      <c r="I24" s="545">
        <v>1.5367727771679474</v>
      </c>
      <c r="J24" s="672">
        <v>3.327113062568606</v>
      </c>
      <c r="K24" s="151"/>
      <c r="L24" s="151"/>
      <c r="M24" s="102"/>
      <c r="N24" s="102"/>
      <c r="O24" s="102"/>
      <c r="P24" s="102"/>
      <c r="Q24" s="102"/>
      <c r="R24" s="102"/>
    </row>
    <row r="25" spans="1:18" ht="12.75">
      <c r="A25" s="630"/>
      <c r="B25" s="510"/>
      <c r="C25" s="545"/>
      <c r="D25" s="605"/>
      <c r="E25" s="605"/>
      <c r="F25" s="605"/>
      <c r="G25" s="605"/>
      <c r="H25" s="605"/>
      <c r="I25" s="545"/>
      <c r="J25" s="672"/>
      <c r="K25" s="151"/>
      <c r="L25" s="151"/>
      <c r="M25" s="102"/>
      <c r="N25" s="102"/>
      <c r="O25" s="102"/>
      <c r="P25" s="102"/>
      <c r="Q25" s="102"/>
      <c r="R25" s="102"/>
    </row>
    <row r="26" spans="1:18" ht="12.75">
      <c r="A26" s="612" t="s">
        <v>564</v>
      </c>
      <c r="B26" s="511">
        <v>440</v>
      </c>
      <c r="C26" s="608">
        <v>51.87793427230047</v>
      </c>
      <c r="D26" s="607">
        <v>0</v>
      </c>
      <c r="E26" s="607">
        <v>27.828054298642535</v>
      </c>
      <c r="F26" s="607">
        <v>3.167420814479638</v>
      </c>
      <c r="G26" s="607">
        <v>65.61085972850678</v>
      </c>
      <c r="H26" s="607">
        <v>3.3936651583710407</v>
      </c>
      <c r="I26" s="608">
        <v>0</v>
      </c>
      <c r="J26" s="674">
        <v>3.986425339366516</v>
      </c>
      <c r="K26" s="151"/>
      <c r="L26" s="151"/>
      <c r="M26" s="102"/>
      <c r="N26" s="102"/>
      <c r="O26" s="102"/>
      <c r="P26" s="102"/>
      <c r="Q26" s="102"/>
      <c r="R26" s="102"/>
    </row>
    <row r="27" spans="1:18" ht="12.75">
      <c r="A27" s="612" t="s">
        <v>565</v>
      </c>
      <c r="B27" s="511">
        <v>80</v>
      </c>
      <c r="C27" s="608">
        <v>31.57894736842105</v>
      </c>
      <c r="D27" s="607">
        <v>0</v>
      </c>
      <c r="E27" s="607">
        <v>20.51282051282051</v>
      </c>
      <c r="F27" s="607">
        <v>17.94871794871795</v>
      </c>
      <c r="G27" s="607">
        <v>29.48717948717949</v>
      </c>
      <c r="H27" s="607">
        <v>32.05128205128205</v>
      </c>
      <c r="I27" s="608">
        <v>0</v>
      </c>
      <c r="J27" s="674">
        <v>4.243589743589744</v>
      </c>
      <c r="K27" s="151"/>
      <c r="L27" s="151"/>
      <c r="M27" s="102"/>
      <c r="N27" s="102"/>
      <c r="O27" s="102"/>
      <c r="P27" s="102"/>
      <c r="Q27" s="102"/>
      <c r="R27" s="102"/>
    </row>
    <row r="28" spans="1:18" ht="12.75">
      <c r="A28" s="612" t="s">
        <v>566</v>
      </c>
      <c r="B28" s="511">
        <v>360</v>
      </c>
      <c r="C28" s="608">
        <v>30.067567567567565</v>
      </c>
      <c r="D28" s="607">
        <v>0.5617977528089888</v>
      </c>
      <c r="E28" s="607">
        <v>29.775280898876407</v>
      </c>
      <c r="F28" s="607">
        <v>10.674157303370785</v>
      </c>
      <c r="G28" s="607">
        <v>48.31460674157304</v>
      </c>
      <c r="H28" s="607">
        <v>6.741573033707865</v>
      </c>
      <c r="I28" s="608">
        <v>3.932584269662921</v>
      </c>
      <c r="J28" s="674">
        <v>2.3820224719101124</v>
      </c>
      <c r="K28" s="151"/>
      <c r="L28" s="151"/>
      <c r="M28" s="102"/>
      <c r="N28" s="102"/>
      <c r="O28" s="102"/>
      <c r="P28" s="102"/>
      <c r="Q28" s="102"/>
      <c r="R28" s="102"/>
    </row>
    <row r="29" spans="1:18" ht="12.75">
      <c r="A29" s="612" t="s">
        <v>567</v>
      </c>
      <c r="B29" s="511">
        <v>30</v>
      </c>
      <c r="C29" s="608">
        <v>11.983471074380166</v>
      </c>
      <c r="D29" s="607">
        <v>41.37931034482759</v>
      </c>
      <c r="E29" s="607">
        <v>3.4482758620689653</v>
      </c>
      <c r="F29" s="607">
        <v>0</v>
      </c>
      <c r="G29" s="607">
        <v>55.172413793103445</v>
      </c>
      <c r="H29" s="607">
        <v>0</v>
      </c>
      <c r="I29" s="608">
        <v>0</v>
      </c>
      <c r="J29" s="674">
        <v>2.8620689655172415</v>
      </c>
      <c r="K29" s="151"/>
      <c r="L29" s="151"/>
      <c r="M29" s="102"/>
      <c r="N29" s="102"/>
      <c r="O29" s="102"/>
      <c r="P29" s="102"/>
      <c r="Q29" s="102"/>
      <c r="R29" s="102"/>
    </row>
    <row r="30" spans="1:18" ht="12.75">
      <c r="A30" s="612" t="s">
        <v>568</v>
      </c>
      <c r="B30" s="511" t="s">
        <v>276</v>
      </c>
      <c r="C30" s="608" t="s">
        <v>276</v>
      </c>
      <c r="D30" s="607" t="s">
        <v>276</v>
      </c>
      <c r="E30" s="607" t="s">
        <v>276</v>
      </c>
      <c r="F30" s="607" t="s">
        <v>276</v>
      </c>
      <c r="G30" s="607" t="s">
        <v>276</v>
      </c>
      <c r="H30" s="607" t="s">
        <v>276</v>
      </c>
      <c r="I30" s="608" t="s">
        <v>276</v>
      </c>
      <c r="J30" s="674" t="s">
        <v>276</v>
      </c>
      <c r="K30" s="151"/>
      <c r="L30" s="151"/>
      <c r="M30" s="102"/>
      <c r="N30" s="102"/>
      <c r="O30" s="102"/>
      <c r="P30" s="102"/>
      <c r="Q30" s="102"/>
      <c r="R30" s="102"/>
    </row>
    <row r="31" spans="1:10" s="151" customFormat="1" ht="12.75">
      <c r="A31" s="303"/>
      <c r="B31" s="514"/>
      <c r="C31" s="556"/>
      <c r="D31" s="558"/>
      <c r="E31" s="558"/>
      <c r="F31" s="558"/>
      <c r="G31" s="558"/>
      <c r="H31" s="558"/>
      <c r="I31" s="556"/>
      <c r="J31" s="676"/>
    </row>
    <row r="32" spans="1:11" s="151" customFormat="1" ht="12.75">
      <c r="A32" s="105"/>
      <c r="B32" s="511"/>
      <c r="C32" s="152"/>
      <c r="D32" s="60"/>
      <c r="E32" s="60"/>
      <c r="F32" s="60"/>
      <c r="G32" s="60"/>
      <c r="H32" s="60"/>
      <c r="I32" s="61"/>
      <c r="J32" s="59"/>
      <c r="K32" s="60"/>
    </row>
    <row r="33" spans="1:11" s="151" customFormat="1" ht="12.75">
      <c r="A33" s="163" t="s">
        <v>148</v>
      </c>
      <c r="B33" s="510"/>
      <c r="C33" s="545"/>
      <c r="D33" s="605"/>
      <c r="E33" s="605"/>
      <c r="F33" s="605"/>
      <c r="G33" s="605"/>
      <c r="H33" s="605"/>
      <c r="I33" s="545"/>
      <c r="J33" s="672"/>
      <c r="K33" s="60"/>
    </row>
    <row r="34" spans="1:11" s="151" customFormat="1" ht="12.75">
      <c r="A34" s="76"/>
      <c r="B34" s="510"/>
      <c r="C34" s="634"/>
      <c r="D34" s="633"/>
      <c r="E34" s="633"/>
      <c r="F34" s="633"/>
      <c r="G34" s="633"/>
      <c r="H34" s="633"/>
      <c r="I34" s="634"/>
      <c r="J34" s="677"/>
      <c r="K34" s="60"/>
    </row>
    <row r="35" spans="1:11" s="151" customFormat="1" ht="12.75">
      <c r="A35" s="635" t="s">
        <v>149</v>
      </c>
      <c r="B35" s="511">
        <v>640</v>
      </c>
      <c r="C35" s="608">
        <v>33.559853633037115</v>
      </c>
      <c r="D35" s="607">
        <v>1.8691588785046727</v>
      </c>
      <c r="E35" s="607">
        <v>48.28660436137071</v>
      </c>
      <c r="F35" s="607">
        <v>11.059190031152648</v>
      </c>
      <c r="G35" s="607">
        <v>36.7601246105919</v>
      </c>
      <c r="H35" s="607">
        <v>1.8691588785046727</v>
      </c>
      <c r="I35" s="608">
        <v>0.1557632398753894</v>
      </c>
      <c r="J35" s="674">
        <v>5.160436137071651</v>
      </c>
      <c r="K35" s="60"/>
    </row>
    <row r="36" spans="1:11" s="151" customFormat="1" ht="12.75">
      <c r="A36" s="635" t="s">
        <v>150</v>
      </c>
      <c r="B36" s="511">
        <v>240</v>
      </c>
      <c r="C36" s="608">
        <v>32.10382513661202</v>
      </c>
      <c r="D36" s="607">
        <v>0</v>
      </c>
      <c r="E36" s="607">
        <v>38.297872340425535</v>
      </c>
      <c r="F36" s="607">
        <v>13.617021276595745</v>
      </c>
      <c r="G36" s="607">
        <v>22.97872340425532</v>
      </c>
      <c r="H36" s="607">
        <v>15.74468085106383</v>
      </c>
      <c r="I36" s="608">
        <v>9.361702127659575</v>
      </c>
      <c r="J36" s="674">
        <v>4.340425531914893</v>
      </c>
      <c r="K36" s="60"/>
    </row>
    <row r="37" spans="1:11" s="151" customFormat="1" ht="12.75">
      <c r="A37" s="635" t="s">
        <v>405</v>
      </c>
      <c r="B37" s="511">
        <v>550</v>
      </c>
      <c r="C37" s="608">
        <v>34.11474398519432</v>
      </c>
      <c r="D37" s="607">
        <v>3.616636528028933</v>
      </c>
      <c r="E37" s="607">
        <v>20.61482820976492</v>
      </c>
      <c r="F37" s="607">
        <v>11.211573236889691</v>
      </c>
      <c r="G37" s="607">
        <v>55.87703435804702</v>
      </c>
      <c r="H37" s="607">
        <v>5.244122965641953</v>
      </c>
      <c r="I37" s="608">
        <v>3.4358047016274864</v>
      </c>
      <c r="J37" s="674">
        <v>2.7106690777576854</v>
      </c>
      <c r="K37" s="60"/>
    </row>
    <row r="38" spans="1:11" s="151" customFormat="1" ht="12.75">
      <c r="A38" s="126"/>
      <c r="B38" s="514"/>
      <c r="C38" s="556"/>
      <c r="D38" s="558"/>
      <c r="E38" s="558"/>
      <c r="F38" s="558"/>
      <c r="G38" s="558"/>
      <c r="H38" s="558"/>
      <c r="I38" s="556"/>
      <c r="J38" s="676"/>
      <c r="K38" s="60"/>
    </row>
    <row r="39" spans="1:11" s="151" customFormat="1" ht="12.75">
      <c r="A39" s="77"/>
      <c r="B39" s="511"/>
      <c r="C39" s="608"/>
      <c r="D39" s="607"/>
      <c r="E39" s="607"/>
      <c r="F39" s="607"/>
      <c r="G39" s="607"/>
      <c r="H39" s="607"/>
      <c r="I39" s="608"/>
      <c r="J39" s="674"/>
      <c r="K39" s="60"/>
    </row>
    <row r="40" spans="1:11" s="151" customFormat="1" ht="12.75">
      <c r="A40" s="650" t="s">
        <v>569</v>
      </c>
      <c r="B40" s="515">
        <v>34800</v>
      </c>
      <c r="C40" s="519">
        <v>28.34104385221867</v>
      </c>
      <c r="D40" s="520">
        <v>3.356707667547994</v>
      </c>
      <c r="E40" s="520">
        <v>35.53281986435222</v>
      </c>
      <c r="F40" s="520">
        <v>15.84090125301759</v>
      </c>
      <c r="G40" s="520">
        <v>33.28543510748362</v>
      </c>
      <c r="H40" s="520">
        <v>9.633291182894585</v>
      </c>
      <c r="I40" s="519">
        <v>2.350844924703989</v>
      </c>
      <c r="J40" s="517">
        <v>4.133305552362341</v>
      </c>
      <c r="K40" s="60"/>
    </row>
    <row r="41" spans="1:11" s="151" customFormat="1" ht="12.75">
      <c r="A41" s="650" t="s">
        <v>570</v>
      </c>
      <c r="B41" s="515">
        <v>58300</v>
      </c>
      <c r="C41" s="519">
        <v>29.834912901971222</v>
      </c>
      <c r="D41" s="520">
        <v>3.0634122913843673</v>
      </c>
      <c r="E41" s="520">
        <v>36.49508584758409</v>
      </c>
      <c r="F41" s="520">
        <v>18.625752559990396</v>
      </c>
      <c r="G41" s="520">
        <v>29.9137236067992</v>
      </c>
      <c r="H41" s="520">
        <v>9.428654740055917</v>
      </c>
      <c r="I41" s="519">
        <v>2.4733709541860343</v>
      </c>
      <c r="J41" s="517">
        <v>4.223478156463869</v>
      </c>
      <c r="K41" s="60"/>
    </row>
    <row r="42" spans="1:11" s="151" customFormat="1" ht="12.75">
      <c r="A42" s="650" t="s">
        <v>154</v>
      </c>
      <c r="B42" s="515">
        <v>202530</v>
      </c>
      <c r="C42" s="519">
        <v>29.109128330133032</v>
      </c>
      <c r="D42" s="520">
        <v>3.8981494282385003</v>
      </c>
      <c r="E42" s="520">
        <v>35.504512867102484</v>
      </c>
      <c r="F42" s="520">
        <v>21.370450101712322</v>
      </c>
      <c r="G42" s="520">
        <v>26.45606620188415</v>
      </c>
      <c r="H42" s="520">
        <v>9.380246084569352</v>
      </c>
      <c r="I42" s="519">
        <v>3.390575316493196</v>
      </c>
      <c r="J42" s="517">
        <v>4.453846799518101</v>
      </c>
      <c r="K42" s="60"/>
    </row>
    <row r="43" spans="1:11" s="151" customFormat="1" ht="9.75" customHeight="1">
      <c r="A43" s="640"/>
      <c r="B43" s="433"/>
      <c r="C43" s="616"/>
      <c r="D43" s="586"/>
      <c r="E43" s="586"/>
      <c r="F43" s="586"/>
      <c r="G43" s="586"/>
      <c r="H43" s="586"/>
      <c r="I43" s="616"/>
      <c r="J43" s="678"/>
      <c r="K43" s="617"/>
    </row>
    <row r="44" spans="1:11" s="151" customFormat="1" ht="12.75">
      <c r="A44" s="102"/>
      <c r="B44" s="617"/>
      <c r="C44" s="617"/>
      <c r="D44" s="617"/>
      <c r="E44" s="617"/>
      <c r="F44" s="617"/>
      <c r="G44" s="617"/>
      <c r="H44" s="617"/>
      <c r="I44" s="617"/>
      <c r="J44" s="617"/>
      <c r="K44" s="617"/>
    </row>
    <row r="45" spans="1:18" ht="12.75">
      <c r="A45" s="85" t="s">
        <v>155</v>
      </c>
      <c r="R45" s="102"/>
    </row>
    <row r="46" spans="1:18" ht="12.75">
      <c r="A46" s="239" t="s">
        <v>783</v>
      </c>
      <c r="R46" s="102"/>
    </row>
    <row r="47" spans="1:18" ht="12.75">
      <c r="A47" s="526" t="s">
        <v>58</v>
      </c>
      <c r="R47" s="102"/>
    </row>
    <row r="48" ht="12.75">
      <c r="R48" s="102"/>
    </row>
    <row r="49" ht="9" customHeight="1">
      <c r="R49" s="102"/>
    </row>
    <row r="50" ht="9" customHeight="1"/>
    <row r="51" ht="12.75" customHeight="1"/>
    <row r="52" ht="12.75">
      <c r="A52" s="85"/>
    </row>
  </sheetData>
  <mergeCells count="2">
    <mergeCell ref="B6:C6"/>
    <mergeCell ref="B7:C7"/>
  </mergeCells>
  <printOptions horizontalCentered="1"/>
  <pageMargins left="0.3937007874015748" right="0.1968503937007874" top="0.5905511811023623" bottom="0.5905511811023623" header="0.5118110236220472" footer="0.5118110236220472"/>
  <pageSetup fitToHeight="1" fitToWidth="1" horizontalDpi="600" verticalDpi="600" orientation="portrait" paperSize="9" scale="75" r:id="rId1"/>
</worksheet>
</file>

<file path=xl/worksheets/sheet37.xml><?xml version="1.0" encoding="utf-8"?>
<worksheet xmlns="http://schemas.openxmlformats.org/spreadsheetml/2006/main" xmlns:r="http://schemas.openxmlformats.org/officeDocument/2006/relationships">
  <sheetPr>
    <pageSetUpPr fitToPage="1"/>
  </sheetPr>
  <dimension ref="A1:P48"/>
  <sheetViews>
    <sheetView zoomScale="90" zoomScaleNormal="90" workbookViewId="0" topLeftCell="A1">
      <selection activeCell="A1" sqref="A1"/>
    </sheetView>
  </sheetViews>
  <sheetFormatPr defaultColWidth="9.140625" defaultRowHeight="12.75"/>
  <cols>
    <col min="1" max="1" width="45.7109375" style="102" customWidth="1"/>
    <col min="2" max="2" width="11.7109375" style="692" customWidth="1"/>
    <col min="3" max="3" width="9.7109375" style="617" customWidth="1"/>
    <col min="4" max="4" width="10.7109375" style="617" customWidth="1"/>
    <col min="5" max="5" width="9.7109375" style="617" customWidth="1"/>
    <col min="6" max="6" width="12.7109375" style="617" customWidth="1"/>
    <col min="7" max="16" width="9.7109375" style="617" customWidth="1"/>
    <col min="17" max="16384" width="9.140625" style="102" customWidth="1"/>
  </cols>
  <sheetData>
    <row r="1" spans="1:14" s="46" customFormat="1" ht="13.5" customHeight="1">
      <c r="A1" s="46" t="s">
        <v>406</v>
      </c>
      <c r="B1" s="409"/>
      <c r="C1" s="410"/>
      <c r="D1" s="410"/>
      <c r="E1" s="410"/>
      <c r="F1" s="410"/>
      <c r="G1" s="410"/>
      <c r="H1" s="410"/>
      <c r="I1" s="681"/>
      <c r="J1" s="681"/>
      <c r="K1" s="681"/>
      <c r="L1" s="681"/>
      <c r="M1" s="681"/>
      <c r="N1" s="681"/>
    </row>
    <row r="2" spans="1:14" s="46" customFormat="1" ht="13.5" customHeight="1">
      <c r="A2" s="46" t="s">
        <v>407</v>
      </c>
      <c r="B2" s="409"/>
      <c r="G2" s="437"/>
      <c r="I2" s="681"/>
      <c r="J2" s="681"/>
      <c r="K2" s="681"/>
      <c r="L2" s="681"/>
      <c r="M2" s="681"/>
      <c r="N2" s="681"/>
    </row>
    <row r="3" spans="1:14" s="46" customFormat="1" ht="13.5" customHeight="1">
      <c r="A3" s="46" t="s">
        <v>736</v>
      </c>
      <c r="B3" s="409"/>
      <c r="I3" s="681"/>
      <c r="J3" s="681"/>
      <c r="K3" s="681"/>
      <c r="L3" s="681"/>
      <c r="M3" s="681"/>
      <c r="N3" s="681"/>
    </row>
    <row r="4" spans="1:16" ht="12.75">
      <c r="A4" s="46"/>
      <c r="B4" s="412"/>
      <c r="C4" s="102"/>
      <c r="D4" s="102"/>
      <c r="E4" s="102"/>
      <c r="F4" s="102"/>
      <c r="G4" s="102"/>
      <c r="H4" s="102"/>
      <c r="I4" s="618"/>
      <c r="J4" s="618"/>
      <c r="K4" s="618"/>
      <c r="L4" s="618"/>
      <c r="M4" s="618"/>
      <c r="N4" s="618"/>
      <c r="O4" s="102"/>
      <c r="P4" s="102"/>
    </row>
    <row r="5" spans="1:16" ht="12.75">
      <c r="A5" s="531" t="s">
        <v>519</v>
      </c>
      <c r="B5" s="412"/>
      <c r="C5" s="102"/>
      <c r="D5" s="102"/>
      <c r="E5" s="102"/>
      <c r="F5" s="102"/>
      <c r="G5" s="102"/>
      <c r="H5" s="102"/>
      <c r="J5" s="620"/>
      <c r="K5" s="618"/>
      <c r="O5" s="620"/>
      <c r="P5" s="102"/>
    </row>
    <row r="6" spans="1:14" s="683" customFormat="1" ht="12.75">
      <c r="A6" s="682"/>
      <c r="B6" s="106" t="s">
        <v>763</v>
      </c>
      <c r="C6" s="652" t="s">
        <v>408</v>
      </c>
      <c r="D6" s="87"/>
      <c r="E6" s="88"/>
      <c r="F6" s="652" t="s">
        <v>409</v>
      </c>
      <c r="G6" s="87"/>
      <c r="H6" s="88"/>
      <c r="I6" s="617" t="s">
        <v>768</v>
      </c>
      <c r="J6" s="617"/>
      <c r="K6" s="618"/>
      <c r="L6" s="618"/>
      <c r="M6" s="618"/>
      <c r="N6" s="618"/>
    </row>
    <row r="7" spans="1:14" s="683" customFormat="1" ht="12.75">
      <c r="A7" s="684"/>
      <c r="B7" s="110" t="s">
        <v>162</v>
      </c>
      <c r="C7" s="250"/>
      <c r="D7" s="92" t="s">
        <v>730</v>
      </c>
      <c r="E7" s="251"/>
      <c r="F7" s="250"/>
      <c r="G7" s="92" t="s">
        <v>730</v>
      </c>
      <c r="H7" s="251"/>
      <c r="I7" s="617" t="s">
        <v>768</v>
      </c>
      <c r="J7" s="617"/>
      <c r="K7" s="618"/>
      <c r="L7" s="618"/>
      <c r="M7" s="618"/>
      <c r="N7" s="618"/>
    </row>
    <row r="8" spans="1:14" s="683" customFormat="1" ht="12.75">
      <c r="A8" s="684"/>
      <c r="B8" s="113">
        <v>2006</v>
      </c>
      <c r="C8" s="111" t="s">
        <v>319</v>
      </c>
      <c r="D8" s="111" t="s">
        <v>345</v>
      </c>
      <c r="E8" s="88" t="s">
        <v>763</v>
      </c>
      <c r="F8" s="111" t="s">
        <v>410</v>
      </c>
      <c r="G8" s="111" t="s">
        <v>202</v>
      </c>
      <c r="H8" s="88" t="s">
        <v>763</v>
      </c>
      <c r="I8" s="618"/>
      <c r="J8" s="618"/>
      <c r="K8" s="618"/>
      <c r="L8" s="618"/>
      <c r="M8" s="618"/>
      <c r="N8" s="618"/>
    </row>
    <row r="9" spans="1:14" s="683" customFormat="1" ht="12.75">
      <c r="A9" s="161"/>
      <c r="B9" s="116" t="s">
        <v>780</v>
      </c>
      <c r="C9" s="117" t="s">
        <v>324</v>
      </c>
      <c r="D9" s="117" t="s">
        <v>328</v>
      </c>
      <c r="E9" s="119"/>
      <c r="F9" s="96" t="s">
        <v>411</v>
      </c>
      <c r="G9" s="96" t="s">
        <v>204</v>
      </c>
      <c r="H9" s="119"/>
      <c r="I9" s="618"/>
      <c r="J9" s="618"/>
      <c r="K9" s="618"/>
      <c r="L9" s="618"/>
      <c r="M9" s="618"/>
      <c r="N9" s="618"/>
    </row>
    <row r="10" spans="1:14" s="683" customFormat="1" ht="12.75">
      <c r="A10" s="105"/>
      <c r="B10" s="685"/>
      <c r="C10" s="619"/>
      <c r="D10" s="599"/>
      <c r="E10" s="679"/>
      <c r="F10" s="619"/>
      <c r="G10" s="599"/>
      <c r="H10" s="679"/>
      <c r="I10" s="618"/>
      <c r="J10" s="618"/>
      <c r="K10" s="618"/>
      <c r="L10" s="618"/>
      <c r="M10" s="618"/>
      <c r="N10" s="618"/>
    </row>
    <row r="11" spans="1:16" ht="12.75">
      <c r="A11" s="264" t="s">
        <v>146</v>
      </c>
      <c r="B11" s="510">
        <v>4270</v>
      </c>
      <c r="C11" s="604">
        <v>19.971870604781998</v>
      </c>
      <c r="D11" s="605">
        <v>33.872480075011715</v>
      </c>
      <c r="E11" s="545">
        <v>53.84435067979372</v>
      </c>
      <c r="F11" s="604">
        <v>14.627285513361462</v>
      </c>
      <c r="G11" s="605">
        <v>31.528363806844816</v>
      </c>
      <c r="H11" s="545">
        <v>46.15564932020628</v>
      </c>
      <c r="I11" s="618"/>
      <c r="J11" s="618"/>
      <c r="K11" s="618"/>
      <c r="L11" s="618"/>
      <c r="M11" s="618"/>
      <c r="N11" s="618"/>
      <c r="O11" s="102"/>
      <c r="P11" s="102"/>
    </row>
    <row r="12" spans="1:16" ht="12.75">
      <c r="A12" s="270"/>
      <c r="B12" s="510"/>
      <c r="C12" s="604"/>
      <c r="D12" s="605"/>
      <c r="E12" s="545"/>
      <c r="F12" s="604"/>
      <c r="G12" s="605"/>
      <c r="H12" s="545"/>
      <c r="I12" s="618"/>
      <c r="J12" s="618"/>
      <c r="K12" s="618"/>
      <c r="L12" s="618"/>
      <c r="M12" s="618"/>
      <c r="N12" s="618"/>
      <c r="O12" s="102"/>
      <c r="P12" s="102"/>
    </row>
    <row r="13" spans="1:16" ht="12.75">
      <c r="A13" s="163" t="s">
        <v>760</v>
      </c>
      <c r="B13" s="510">
        <v>1640</v>
      </c>
      <c r="C13" s="604">
        <v>17.65424557116677</v>
      </c>
      <c r="D13" s="605">
        <v>33.35369578497251</v>
      </c>
      <c r="E13" s="545">
        <v>51.00794135613928</v>
      </c>
      <c r="F13" s="604">
        <v>17.837507635919366</v>
      </c>
      <c r="G13" s="605">
        <v>31.154551007941357</v>
      </c>
      <c r="H13" s="545">
        <v>48.99205864386072</v>
      </c>
      <c r="I13" s="618"/>
      <c r="J13" s="618"/>
      <c r="K13" s="618"/>
      <c r="L13" s="618"/>
      <c r="M13" s="618"/>
      <c r="N13" s="618"/>
      <c r="O13" s="102"/>
      <c r="P13" s="102"/>
    </row>
    <row r="14" spans="1:16" ht="12.75">
      <c r="A14" s="163"/>
      <c r="B14" s="510"/>
      <c r="C14" s="604"/>
      <c r="D14" s="605"/>
      <c r="E14" s="545"/>
      <c r="F14" s="604"/>
      <c r="G14" s="605"/>
      <c r="H14" s="545"/>
      <c r="I14" s="618"/>
      <c r="J14" s="618"/>
      <c r="K14" s="618"/>
      <c r="L14" s="618"/>
      <c r="M14" s="618"/>
      <c r="N14" s="618"/>
      <c r="O14" s="102"/>
      <c r="P14" s="102"/>
    </row>
    <row r="15" spans="1:16" ht="12.75">
      <c r="A15" s="300" t="s">
        <v>557</v>
      </c>
      <c r="B15" s="511">
        <v>60</v>
      </c>
      <c r="C15" s="606">
        <v>14.545454545454545</v>
      </c>
      <c r="D15" s="607">
        <v>21.818181818181817</v>
      </c>
      <c r="E15" s="608">
        <v>36.36363636363637</v>
      </c>
      <c r="F15" s="606">
        <v>21.818181818181817</v>
      </c>
      <c r="G15" s="607">
        <v>41.81818181818181</v>
      </c>
      <c r="H15" s="608">
        <v>63.63636363636363</v>
      </c>
      <c r="I15" s="618"/>
      <c r="J15" s="618"/>
      <c r="K15" s="618"/>
      <c r="L15" s="618"/>
      <c r="M15" s="618"/>
      <c r="N15" s="618"/>
      <c r="O15" s="102"/>
      <c r="P15" s="102"/>
    </row>
    <row r="16" spans="1:16" ht="12.75">
      <c r="A16" s="300" t="s">
        <v>558</v>
      </c>
      <c r="B16" s="511">
        <v>80</v>
      </c>
      <c r="C16" s="606">
        <v>46.835443037974684</v>
      </c>
      <c r="D16" s="607">
        <v>32.91139240506329</v>
      </c>
      <c r="E16" s="608">
        <v>79.74683544303798</v>
      </c>
      <c r="F16" s="606">
        <v>7.59493670886076</v>
      </c>
      <c r="G16" s="607">
        <v>12.658227848101266</v>
      </c>
      <c r="H16" s="608">
        <v>20.253164556962027</v>
      </c>
      <c r="I16" s="618"/>
      <c r="J16" s="618"/>
      <c r="K16" s="618"/>
      <c r="L16" s="618"/>
      <c r="M16" s="618"/>
      <c r="N16" s="618"/>
      <c r="O16" s="102"/>
      <c r="P16" s="102"/>
    </row>
    <row r="17" spans="1:16" ht="12.75">
      <c r="A17" s="300" t="s">
        <v>559</v>
      </c>
      <c r="B17" s="511">
        <v>170</v>
      </c>
      <c r="C17" s="606">
        <v>26.190476190476193</v>
      </c>
      <c r="D17" s="607">
        <v>29.166666666666668</v>
      </c>
      <c r="E17" s="608">
        <v>55.35714285714286</v>
      </c>
      <c r="F17" s="606">
        <v>7.738095238095238</v>
      </c>
      <c r="G17" s="607">
        <v>36.904761904761905</v>
      </c>
      <c r="H17" s="608">
        <v>44.642857142857146</v>
      </c>
      <c r="I17" s="618"/>
      <c r="J17" s="618"/>
      <c r="K17" s="618"/>
      <c r="L17" s="618"/>
      <c r="M17" s="618"/>
      <c r="N17" s="618"/>
      <c r="O17" s="102"/>
      <c r="P17" s="102"/>
    </row>
    <row r="18" spans="1:16" ht="12.75">
      <c r="A18" s="300" t="s">
        <v>560</v>
      </c>
      <c r="B18" s="511">
        <v>130</v>
      </c>
      <c r="C18" s="606">
        <v>12.878787878787879</v>
      </c>
      <c r="D18" s="607">
        <v>37.121212121212125</v>
      </c>
      <c r="E18" s="608">
        <v>50</v>
      </c>
      <c r="F18" s="606">
        <v>25</v>
      </c>
      <c r="G18" s="607">
        <v>25</v>
      </c>
      <c r="H18" s="608">
        <v>50</v>
      </c>
      <c r="I18" s="618"/>
      <c r="J18" s="618"/>
      <c r="K18" s="618"/>
      <c r="L18" s="618"/>
      <c r="M18" s="618"/>
      <c r="N18" s="618"/>
      <c r="O18" s="102"/>
      <c r="P18" s="102"/>
    </row>
    <row r="19" spans="1:16" ht="12.75">
      <c r="A19" s="300" t="s">
        <v>561</v>
      </c>
      <c r="B19" s="511">
        <v>140</v>
      </c>
      <c r="C19" s="606">
        <v>13.043478260869565</v>
      </c>
      <c r="D19" s="607">
        <v>63.76811594202898</v>
      </c>
      <c r="E19" s="608">
        <v>76.81159420289855</v>
      </c>
      <c r="F19" s="606">
        <v>4.3478260869565215</v>
      </c>
      <c r="G19" s="607">
        <v>18.84057971014493</v>
      </c>
      <c r="H19" s="608">
        <v>23.18840579710145</v>
      </c>
      <c r="I19" s="618"/>
      <c r="J19" s="618"/>
      <c r="K19" s="618"/>
      <c r="L19" s="618"/>
      <c r="M19" s="618"/>
      <c r="N19" s="618"/>
      <c r="O19" s="102"/>
      <c r="P19" s="102"/>
    </row>
    <row r="20" spans="1:16" ht="12.75">
      <c r="A20" s="300" t="s">
        <v>562</v>
      </c>
      <c r="B20" s="511">
        <v>190</v>
      </c>
      <c r="C20" s="606">
        <v>18.556701030927837</v>
      </c>
      <c r="D20" s="607">
        <v>25.257731958762886</v>
      </c>
      <c r="E20" s="608">
        <v>43.81443298969072</v>
      </c>
      <c r="F20" s="606">
        <v>25.257731958762886</v>
      </c>
      <c r="G20" s="607">
        <v>30.927835051546392</v>
      </c>
      <c r="H20" s="608">
        <v>56.18556701030928</v>
      </c>
      <c r="I20" s="618"/>
      <c r="J20" s="618"/>
      <c r="K20" s="618"/>
      <c r="L20" s="618"/>
      <c r="M20" s="618"/>
      <c r="N20" s="618"/>
      <c r="O20" s="102"/>
      <c r="P20" s="102"/>
    </row>
    <row r="21" spans="1:16" ht="12.75">
      <c r="A21" s="300" t="s">
        <v>563</v>
      </c>
      <c r="B21" s="511">
        <v>360</v>
      </c>
      <c r="C21" s="606">
        <v>14.681440443213297</v>
      </c>
      <c r="D21" s="607">
        <v>22.160664819944596</v>
      </c>
      <c r="E21" s="608">
        <v>36.84210526315789</v>
      </c>
      <c r="F21" s="606">
        <v>23.822714681440445</v>
      </c>
      <c r="G21" s="607">
        <v>39.335180055401665</v>
      </c>
      <c r="H21" s="608">
        <v>63.1578947368421</v>
      </c>
      <c r="I21" s="618"/>
      <c r="J21" s="618"/>
      <c r="K21" s="618"/>
      <c r="L21" s="618"/>
      <c r="M21" s="618"/>
      <c r="N21" s="618"/>
      <c r="O21" s="102"/>
      <c r="P21" s="102"/>
    </row>
    <row r="22" spans="1:16" ht="12.75">
      <c r="A22" s="300" t="s">
        <v>765</v>
      </c>
      <c r="B22" s="511">
        <v>510</v>
      </c>
      <c r="C22" s="606">
        <v>14.901960784313726</v>
      </c>
      <c r="D22" s="607">
        <v>37.84313725490196</v>
      </c>
      <c r="E22" s="608">
        <v>52.74509803921569</v>
      </c>
      <c r="F22" s="606">
        <v>17.058823529411764</v>
      </c>
      <c r="G22" s="607">
        <v>30.19607843137255</v>
      </c>
      <c r="H22" s="608">
        <v>47.25490196078431</v>
      </c>
      <c r="I22" s="595"/>
      <c r="J22" s="595"/>
      <c r="K22" s="595"/>
      <c r="L22" s="595"/>
      <c r="M22" s="618"/>
      <c r="N22" s="618"/>
      <c r="O22" s="102"/>
      <c r="P22" s="102"/>
    </row>
    <row r="23" spans="1:16" ht="12.75">
      <c r="A23" s="301"/>
      <c r="B23" s="687"/>
      <c r="C23" s="606"/>
      <c r="E23" s="675"/>
      <c r="F23" s="688"/>
      <c r="H23" s="675"/>
      <c r="I23" s="689"/>
      <c r="J23" s="689"/>
      <c r="K23" s="689"/>
      <c r="L23" s="689"/>
      <c r="M23" s="618"/>
      <c r="N23" s="618"/>
      <c r="O23" s="102"/>
      <c r="P23" s="102"/>
    </row>
    <row r="24" spans="1:16" ht="12.75">
      <c r="A24" s="630" t="s">
        <v>147</v>
      </c>
      <c r="B24" s="510">
        <v>2630</v>
      </c>
      <c r="C24" s="604">
        <v>21.414986686953213</v>
      </c>
      <c r="D24" s="605">
        <v>34.19551160136935</v>
      </c>
      <c r="E24" s="545">
        <v>55.61049828832255</v>
      </c>
      <c r="F24" s="604">
        <v>12.628375808292125</v>
      </c>
      <c r="G24" s="605">
        <v>31.761125903385317</v>
      </c>
      <c r="H24" s="545">
        <v>44.38950171167744</v>
      </c>
      <c r="I24" s="689"/>
      <c r="J24" s="689"/>
      <c r="K24" s="689"/>
      <c r="L24" s="689"/>
      <c r="M24" s="618"/>
      <c r="N24" s="618"/>
      <c r="O24" s="102"/>
      <c r="P24" s="102"/>
    </row>
    <row r="25" spans="1:16" ht="12.75">
      <c r="A25" s="134"/>
      <c r="B25" s="510"/>
      <c r="C25" s="604"/>
      <c r="D25" s="605"/>
      <c r="E25" s="545"/>
      <c r="F25" s="604"/>
      <c r="G25" s="605"/>
      <c r="H25" s="545"/>
      <c r="I25" s="689"/>
      <c r="J25" s="689"/>
      <c r="K25" s="689"/>
      <c r="L25" s="689"/>
      <c r="M25" s="618"/>
      <c r="N25" s="618"/>
      <c r="O25" s="102"/>
      <c r="P25" s="102"/>
    </row>
    <row r="26" spans="1:16" ht="12.75">
      <c r="A26" s="612" t="s">
        <v>564</v>
      </c>
      <c r="B26" s="511">
        <v>850</v>
      </c>
      <c r="C26" s="606">
        <v>9.624413145539906</v>
      </c>
      <c r="D26" s="607">
        <v>38.14553990610329</v>
      </c>
      <c r="E26" s="608">
        <v>47.76995305164319</v>
      </c>
      <c r="F26" s="606">
        <v>19.718309859154928</v>
      </c>
      <c r="G26" s="607">
        <v>32.51173708920187</v>
      </c>
      <c r="H26" s="608">
        <v>52.230046948356815</v>
      </c>
      <c r="I26" s="689"/>
      <c r="J26" s="689"/>
      <c r="K26" s="689"/>
      <c r="L26" s="689"/>
      <c r="M26" s="618"/>
      <c r="N26" s="618"/>
      <c r="O26" s="102"/>
      <c r="P26" s="102"/>
    </row>
    <row r="27" spans="1:16" ht="12.75">
      <c r="A27" s="612" t="s">
        <v>565</v>
      </c>
      <c r="B27" s="511">
        <v>250</v>
      </c>
      <c r="C27" s="606">
        <v>24.696356275303643</v>
      </c>
      <c r="D27" s="607">
        <v>21.45748987854251</v>
      </c>
      <c r="E27" s="608">
        <v>46.15384615384615</v>
      </c>
      <c r="F27" s="606">
        <v>13.360323886639677</v>
      </c>
      <c r="G27" s="607">
        <v>40.48582995951417</v>
      </c>
      <c r="H27" s="608">
        <v>53.84615384615385</v>
      </c>
      <c r="I27" s="689"/>
      <c r="J27" s="689"/>
      <c r="K27" s="689"/>
      <c r="L27" s="689"/>
      <c r="M27" s="618"/>
      <c r="N27" s="618"/>
      <c r="O27" s="102"/>
      <c r="P27" s="102"/>
    </row>
    <row r="28" spans="1:16" ht="12.75">
      <c r="A28" s="612" t="s">
        <v>566</v>
      </c>
      <c r="B28" s="511">
        <v>1180</v>
      </c>
      <c r="C28" s="606">
        <v>17.652027027027025</v>
      </c>
      <c r="D28" s="607">
        <v>40.70945945945946</v>
      </c>
      <c r="E28" s="608">
        <v>58.36148648648649</v>
      </c>
      <c r="F28" s="606">
        <v>8.783783783783784</v>
      </c>
      <c r="G28" s="607">
        <v>32.85472972972973</v>
      </c>
      <c r="H28" s="608">
        <v>41.638513513513516</v>
      </c>
      <c r="I28" s="689"/>
      <c r="J28" s="689"/>
      <c r="K28" s="689"/>
      <c r="L28" s="689"/>
      <c r="M28" s="618"/>
      <c r="N28" s="618"/>
      <c r="O28" s="102"/>
      <c r="P28" s="102"/>
    </row>
    <row r="29" spans="1:16" ht="12.75">
      <c r="A29" s="612" t="s">
        <v>567</v>
      </c>
      <c r="B29" s="511">
        <v>240</v>
      </c>
      <c r="C29" s="606">
        <v>72.72727272727273</v>
      </c>
      <c r="D29" s="607">
        <v>4.132231404958678</v>
      </c>
      <c r="E29" s="608">
        <v>76.85950413223141</v>
      </c>
      <c r="F29" s="606">
        <v>4.958677685950414</v>
      </c>
      <c r="G29" s="607">
        <v>18.181818181818183</v>
      </c>
      <c r="H29" s="608">
        <v>23.140495867768596</v>
      </c>
      <c r="I29" s="689"/>
      <c r="J29" s="689"/>
      <c r="K29" s="689"/>
      <c r="L29" s="689"/>
      <c r="M29" s="618"/>
      <c r="N29" s="618"/>
      <c r="O29" s="102"/>
      <c r="P29" s="102"/>
    </row>
    <row r="30" spans="1:16" ht="12.75">
      <c r="A30" s="612" t="s">
        <v>568</v>
      </c>
      <c r="B30" s="511">
        <v>100</v>
      </c>
      <c r="C30" s="606">
        <v>33.65384615384615</v>
      </c>
      <c r="D30" s="607">
        <v>27.884615384615387</v>
      </c>
      <c r="E30" s="608">
        <v>61.53846153846154</v>
      </c>
      <c r="F30" s="606">
        <v>14.423076923076922</v>
      </c>
      <c r="G30" s="607">
        <v>24.03846153846154</v>
      </c>
      <c r="H30" s="608">
        <v>38.46153846153847</v>
      </c>
      <c r="I30" s="689"/>
      <c r="J30" s="689"/>
      <c r="K30" s="689"/>
      <c r="L30" s="689"/>
      <c r="M30" s="618"/>
      <c r="N30" s="618"/>
      <c r="O30" s="102"/>
      <c r="P30" s="102"/>
    </row>
    <row r="31" spans="1:14" s="151" customFormat="1" ht="12.75">
      <c r="A31" s="303"/>
      <c r="B31" s="514"/>
      <c r="C31" s="557"/>
      <c r="D31" s="558"/>
      <c r="E31" s="556"/>
      <c r="F31" s="557"/>
      <c r="G31" s="558"/>
      <c r="H31" s="556"/>
      <c r="I31" s="689"/>
      <c r="J31" s="689"/>
      <c r="K31" s="689"/>
      <c r="L31" s="689"/>
      <c r="M31" s="617"/>
      <c r="N31" s="617"/>
    </row>
    <row r="32" spans="1:16" ht="12.75">
      <c r="A32" s="105"/>
      <c r="B32" s="511"/>
      <c r="C32" s="511"/>
      <c r="D32" s="60"/>
      <c r="E32" s="61"/>
      <c r="F32" s="511"/>
      <c r="G32" s="60"/>
      <c r="H32" s="61"/>
      <c r="I32" s="689"/>
      <c r="J32" s="689"/>
      <c r="K32" s="689"/>
      <c r="L32" s="689"/>
      <c r="M32" s="689"/>
      <c r="N32" s="689"/>
      <c r="O32" s="60"/>
      <c r="P32" s="60"/>
    </row>
    <row r="33" spans="1:16" ht="12.75">
      <c r="A33" s="163" t="s">
        <v>148</v>
      </c>
      <c r="B33" s="510"/>
      <c r="C33" s="604"/>
      <c r="D33" s="605"/>
      <c r="E33" s="545"/>
      <c r="F33" s="604"/>
      <c r="G33" s="605"/>
      <c r="H33" s="545"/>
      <c r="I33" s="689"/>
      <c r="J33" s="689"/>
      <c r="K33" s="689"/>
      <c r="L33" s="689"/>
      <c r="M33" s="689"/>
      <c r="N33" s="689"/>
      <c r="O33" s="60"/>
      <c r="P33" s="60"/>
    </row>
    <row r="34" spans="1:16" ht="12.75">
      <c r="A34" s="76"/>
      <c r="B34" s="510"/>
      <c r="C34" s="690"/>
      <c r="D34" s="633"/>
      <c r="E34" s="634"/>
      <c r="F34" s="690"/>
      <c r="G34" s="633"/>
      <c r="H34" s="634"/>
      <c r="I34" s="689"/>
      <c r="J34" s="689"/>
      <c r="K34" s="689"/>
      <c r="L34" s="689"/>
      <c r="M34" s="689"/>
      <c r="N34" s="689"/>
      <c r="O34" s="60"/>
      <c r="P34" s="60"/>
    </row>
    <row r="35" spans="1:16" ht="12.75">
      <c r="A35" s="635" t="s">
        <v>149</v>
      </c>
      <c r="B35" s="511">
        <v>1910</v>
      </c>
      <c r="C35" s="606">
        <v>19.91636173549399</v>
      </c>
      <c r="D35" s="607">
        <v>34.44851019341348</v>
      </c>
      <c r="E35" s="608">
        <v>54.364871928907476</v>
      </c>
      <c r="F35" s="606">
        <v>9.82749607945635</v>
      </c>
      <c r="G35" s="607">
        <v>35.80763199163617</v>
      </c>
      <c r="H35" s="608">
        <v>45.635128071092524</v>
      </c>
      <c r="I35" s="689"/>
      <c r="J35" s="689"/>
      <c r="K35" s="689"/>
      <c r="L35" s="689"/>
      <c r="M35" s="689"/>
      <c r="N35" s="689"/>
      <c r="O35" s="60"/>
      <c r="P35" s="60"/>
    </row>
    <row r="36" spans="1:16" ht="12.75">
      <c r="A36" s="635" t="s">
        <v>150</v>
      </c>
      <c r="B36" s="511">
        <v>730</v>
      </c>
      <c r="C36" s="606">
        <v>28.005464480874316</v>
      </c>
      <c r="D36" s="607">
        <v>27.595628415300546</v>
      </c>
      <c r="E36" s="608">
        <v>55.60109289617486</v>
      </c>
      <c r="F36" s="606">
        <v>15.846994535519126</v>
      </c>
      <c r="G36" s="607">
        <v>28.551912568306008</v>
      </c>
      <c r="H36" s="608">
        <v>44.39890710382514</v>
      </c>
      <c r="I36" s="689"/>
      <c r="J36" s="689"/>
      <c r="K36" s="689"/>
      <c r="L36" s="689"/>
      <c r="M36" s="689"/>
      <c r="N36" s="689"/>
      <c r="O36" s="60"/>
      <c r="P36" s="60"/>
    </row>
    <row r="37" spans="1:16" ht="12.75">
      <c r="A37" s="635" t="s">
        <v>151</v>
      </c>
      <c r="B37" s="511">
        <v>1620</v>
      </c>
      <c r="C37" s="606">
        <v>16.409623689080817</v>
      </c>
      <c r="D37" s="607">
        <v>36.02714373843307</v>
      </c>
      <c r="E37" s="608">
        <v>52.43676742751388</v>
      </c>
      <c r="F37" s="606">
        <v>19.740900678593462</v>
      </c>
      <c r="G37" s="607">
        <v>27.82233189389266</v>
      </c>
      <c r="H37" s="608">
        <v>47.56323257248612</v>
      </c>
      <c r="I37" s="689"/>
      <c r="J37" s="689"/>
      <c r="K37" s="689"/>
      <c r="L37" s="689"/>
      <c r="M37" s="689"/>
      <c r="N37" s="689"/>
      <c r="O37" s="60"/>
      <c r="P37" s="60"/>
    </row>
    <row r="38" spans="1:16" ht="12.75">
      <c r="A38" s="691"/>
      <c r="B38" s="514"/>
      <c r="C38" s="557"/>
      <c r="D38" s="558"/>
      <c r="E38" s="556"/>
      <c r="F38" s="557"/>
      <c r="G38" s="558"/>
      <c r="H38" s="556"/>
      <c r="I38" s="689"/>
      <c r="J38" s="689"/>
      <c r="K38" s="689"/>
      <c r="L38" s="689"/>
      <c r="M38" s="689"/>
      <c r="N38" s="689"/>
      <c r="O38" s="60"/>
      <c r="P38" s="60"/>
    </row>
    <row r="39" spans="1:16" ht="12.75">
      <c r="A39" s="635"/>
      <c r="B39" s="511"/>
      <c r="C39" s="606"/>
      <c r="D39" s="607"/>
      <c r="E39" s="608"/>
      <c r="F39" s="606"/>
      <c r="G39" s="607"/>
      <c r="H39" s="608"/>
      <c r="I39" s="689"/>
      <c r="J39" s="689"/>
      <c r="K39" s="689"/>
      <c r="L39" s="689"/>
      <c r="M39" s="689"/>
      <c r="N39" s="689"/>
      <c r="O39" s="60"/>
      <c r="P39" s="60"/>
    </row>
    <row r="40" spans="1:16" ht="12.75">
      <c r="A40" s="650" t="s">
        <v>569</v>
      </c>
      <c r="B40" s="515">
        <v>122780</v>
      </c>
      <c r="C40" s="518">
        <v>20.82654590473708</v>
      </c>
      <c r="D40" s="520">
        <v>31.961458265459047</v>
      </c>
      <c r="E40" s="519">
        <v>52.78800417019613</v>
      </c>
      <c r="F40" s="518">
        <v>15.331986707499837</v>
      </c>
      <c r="G40" s="520">
        <v>31.88000912230403</v>
      </c>
      <c r="H40" s="519">
        <v>47.21199582980387</v>
      </c>
      <c r="I40" s="689"/>
      <c r="J40" s="689"/>
      <c r="K40" s="689"/>
      <c r="L40" s="689"/>
      <c r="M40" s="689"/>
      <c r="N40" s="689"/>
      <c r="O40" s="60"/>
      <c r="P40" s="60"/>
    </row>
    <row r="41" spans="1:16" ht="12.75">
      <c r="A41" s="650" t="s">
        <v>570</v>
      </c>
      <c r="B41" s="515">
        <v>195410</v>
      </c>
      <c r="C41" s="518">
        <v>20.648680736085808</v>
      </c>
      <c r="D41" s="520">
        <v>31.143942030172152</v>
      </c>
      <c r="E41" s="519">
        <v>51.792622766257956</v>
      </c>
      <c r="F41" s="518">
        <v>15.357296378932716</v>
      </c>
      <c r="G41" s="520">
        <v>32.85008085480933</v>
      </c>
      <c r="H41" s="519">
        <v>48.207377233742044</v>
      </c>
      <c r="I41" s="689"/>
      <c r="J41" s="689"/>
      <c r="K41" s="689"/>
      <c r="L41" s="689"/>
      <c r="M41" s="689"/>
      <c r="N41" s="689"/>
      <c r="O41" s="60"/>
      <c r="P41" s="60"/>
    </row>
    <row r="42" spans="1:16" ht="12.75">
      <c r="A42" s="650" t="s">
        <v>154</v>
      </c>
      <c r="B42" s="515">
        <v>695770</v>
      </c>
      <c r="C42" s="518">
        <v>20.23016292787251</v>
      </c>
      <c r="D42" s="520">
        <v>33.29644364213358</v>
      </c>
      <c r="E42" s="519">
        <v>53.526606570006095</v>
      </c>
      <c r="F42" s="518">
        <v>14.200279403479321</v>
      </c>
      <c r="G42" s="520">
        <v>32.27311402651459</v>
      </c>
      <c r="H42" s="519">
        <v>46.473393429993905</v>
      </c>
      <c r="I42" s="689"/>
      <c r="J42" s="689"/>
      <c r="K42" s="689"/>
      <c r="L42" s="689"/>
      <c r="M42" s="689"/>
      <c r="N42" s="689"/>
      <c r="O42" s="60"/>
      <c r="P42" s="60"/>
    </row>
    <row r="43" spans="1:16" ht="9.75" customHeight="1">
      <c r="A43" s="664"/>
      <c r="B43" s="433"/>
      <c r="C43" s="615"/>
      <c r="D43" s="586"/>
      <c r="E43" s="616"/>
      <c r="F43" s="615"/>
      <c r="G43" s="586"/>
      <c r="H43" s="616"/>
      <c r="J43" s="689"/>
      <c r="K43" s="689"/>
      <c r="L43" s="689"/>
      <c r="M43" s="689"/>
      <c r="N43" s="689"/>
      <c r="O43" s="60"/>
      <c r="P43" s="60"/>
    </row>
    <row r="44" spans="10:16" ht="12.75">
      <c r="J44" s="689"/>
      <c r="K44" s="689"/>
      <c r="L44" s="689"/>
      <c r="M44" s="689"/>
      <c r="N44" s="689"/>
      <c r="O44" s="60"/>
      <c r="P44" s="60"/>
    </row>
    <row r="45" spans="1:16" ht="12.75">
      <c r="A45" s="85" t="s">
        <v>155</v>
      </c>
      <c r="K45" s="686"/>
      <c r="L45" s="686"/>
      <c r="M45" s="686"/>
      <c r="N45" s="686"/>
      <c r="O45" s="54"/>
      <c r="P45" s="54"/>
    </row>
    <row r="46" spans="1:16" ht="12.75">
      <c r="A46" s="239" t="s">
        <v>783</v>
      </c>
      <c r="K46" s="686"/>
      <c r="L46" s="686"/>
      <c r="M46" s="686"/>
      <c r="N46" s="686"/>
      <c r="O46" s="54"/>
      <c r="P46" s="54"/>
    </row>
    <row r="47" spans="1:16" ht="12.75">
      <c r="A47" s="526" t="s">
        <v>58</v>
      </c>
      <c r="K47" s="686"/>
      <c r="L47" s="686"/>
      <c r="M47" s="686"/>
      <c r="N47" s="686"/>
      <c r="O47" s="54"/>
      <c r="P47" s="54"/>
    </row>
    <row r="48" spans="13:16" ht="12.75">
      <c r="M48" s="618"/>
      <c r="N48" s="618"/>
      <c r="O48" s="102"/>
      <c r="P48" s="102"/>
    </row>
    <row r="49" ht="9.75" customHeight="1"/>
    <row r="50" ht="9.75" customHeight="1"/>
    <row r="51" ht="12.75" customHeight="1"/>
  </sheetData>
  <printOptions horizontalCentered="1"/>
  <pageMargins left="0.5905511811023623" right="0.3937007874015748" top="0.5905511811023623" bottom="0.5905511811023623" header="0.5118110236220472" footer="0.5118110236220472"/>
  <pageSetup fitToHeight="1" fitToWidth="1" horizontalDpi="600" verticalDpi="600" orientation="portrait" paperSize="9" scale="79" r:id="rId1"/>
</worksheet>
</file>

<file path=xl/worksheets/sheet38.xml><?xml version="1.0" encoding="utf-8"?>
<worksheet xmlns="http://schemas.openxmlformats.org/spreadsheetml/2006/main" xmlns:r="http://schemas.openxmlformats.org/officeDocument/2006/relationships">
  <sheetPr>
    <pageSetUpPr fitToPage="1"/>
  </sheetPr>
  <dimension ref="A1:J52"/>
  <sheetViews>
    <sheetView zoomScale="90" zoomScaleNormal="90" workbookViewId="0" topLeftCell="A1">
      <selection activeCell="C13" sqref="C13"/>
    </sheetView>
  </sheetViews>
  <sheetFormatPr defaultColWidth="9.140625" defaultRowHeight="12.75"/>
  <cols>
    <col min="1" max="1" width="45.7109375" style="102" customWidth="1"/>
    <col min="2" max="2" width="9.7109375" style="618" customWidth="1"/>
    <col min="3" max="3" width="10.8515625" style="618" customWidth="1"/>
    <col min="4" max="4" width="9.7109375" style="618" customWidth="1"/>
    <col min="5" max="5" width="10.8515625" style="618" customWidth="1"/>
    <col min="6" max="6" width="10.7109375" style="618" customWidth="1"/>
    <col min="7" max="7" width="9.7109375" style="618" customWidth="1"/>
    <col min="8" max="11" width="10.7109375" style="102" customWidth="1"/>
    <col min="12" max="16384" width="9.140625" style="102" customWidth="1"/>
  </cols>
  <sheetData>
    <row r="1" spans="1:8" s="46" customFormat="1" ht="12.75">
      <c r="A1" s="304" t="s">
        <v>412</v>
      </c>
      <c r="B1" s="620"/>
      <c r="C1" s="693"/>
      <c r="D1" s="620"/>
      <c r="E1" s="620"/>
      <c r="F1" s="620"/>
      <c r="G1" s="620"/>
      <c r="H1" s="304"/>
    </row>
    <row r="2" spans="1:8" s="46" customFormat="1" ht="12.75">
      <c r="A2" s="304" t="s">
        <v>413</v>
      </c>
      <c r="B2" s="620"/>
      <c r="C2" s="620"/>
      <c r="D2" s="620"/>
      <c r="E2" s="620"/>
      <c r="F2" s="620"/>
      <c r="G2" s="620"/>
      <c r="H2" s="304"/>
    </row>
    <row r="3" spans="1:8" s="46" customFormat="1" ht="12.75">
      <c r="A3" s="304" t="s">
        <v>414</v>
      </c>
      <c r="B3" s="620"/>
      <c r="C3" s="620"/>
      <c r="D3" s="620"/>
      <c r="E3" s="620"/>
      <c r="F3" s="620"/>
      <c r="G3" s="620"/>
      <c r="H3" s="304"/>
    </row>
    <row r="4" spans="1:8" ht="12.75">
      <c r="A4" s="151"/>
      <c r="B4" s="617"/>
      <c r="C4" s="617"/>
      <c r="D4" s="617"/>
      <c r="E4" s="617"/>
      <c r="F4" s="617"/>
      <c r="G4" s="617"/>
      <c r="H4" s="151"/>
    </row>
    <row r="5" spans="1:8" ht="12.75">
      <c r="A5" s="592" t="s">
        <v>519</v>
      </c>
      <c r="B5" s="617"/>
      <c r="C5" s="617"/>
      <c r="D5" s="617"/>
      <c r="E5" s="617"/>
      <c r="F5" s="617"/>
      <c r="G5" s="617"/>
      <c r="H5" s="151"/>
    </row>
    <row r="6" spans="1:8" ht="12.75">
      <c r="A6" s="100"/>
      <c r="B6" s="89" t="s">
        <v>415</v>
      </c>
      <c r="C6" s="87"/>
      <c r="D6" s="87"/>
      <c r="E6" s="88"/>
      <c r="F6" s="254" t="s">
        <v>416</v>
      </c>
      <c r="G6" s="181"/>
      <c r="H6" s="694"/>
    </row>
    <row r="7" spans="1:8" ht="12.75">
      <c r="A7" s="160"/>
      <c r="B7" s="695" t="s">
        <v>417</v>
      </c>
      <c r="C7" s="696"/>
      <c r="D7" s="696"/>
      <c r="E7" s="697"/>
      <c r="F7" s="186" t="s">
        <v>418</v>
      </c>
      <c r="G7" s="186" t="s">
        <v>419</v>
      </c>
      <c r="H7" s="186" t="s">
        <v>202</v>
      </c>
    </row>
    <row r="8" spans="1:8" ht="12.75">
      <c r="A8" s="101"/>
      <c r="B8" s="111" t="s">
        <v>420</v>
      </c>
      <c r="C8" s="111" t="s">
        <v>421</v>
      </c>
      <c r="D8" s="111" t="s">
        <v>422</v>
      </c>
      <c r="E8" s="111" t="s">
        <v>421</v>
      </c>
      <c r="F8" s="186" t="s">
        <v>222</v>
      </c>
      <c r="G8" s="186" t="s">
        <v>423</v>
      </c>
      <c r="H8" s="186" t="s">
        <v>204</v>
      </c>
    </row>
    <row r="9" spans="1:8" ht="12.75">
      <c r="A9" s="133"/>
      <c r="B9" s="117" t="s">
        <v>780</v>
      </c>
      <c r="C9" s="117" t="s">
        <v>162</v>
      </c>
      <c r="D9" s="117" t="s">
        <v>780</v>
      </c>
      <c r="E9" s="117" t="s">
        <v>162</v>
      </c>
      <c r="F9" s="119" t="s">
        <v>207</v>
      </c>
      <c r="G9" s="119" t="s">
        <v>350</v>
      </c>
      <c r="H9" s="119" t="s">
        <v>206</v>
      </c>
    </row>
    <row r="10" spans="1:8" ht="12.75">
      <c r="A10" s="48"/>
      <c r="B10" s="698"/>
      <c r="C10" s="699"/>
      <c r="D10" s="698"/>
      <c r="E10" s="699"/>
      <c r="F10" s="50"/>
      <c r="G10" s="50"/>
      <c r="H10" s="700"/>
    </row>
    <row r="11" spans="1:8" ht="12.75">
      <c r="A11" s="264" t="s">
        <v>146</v>
      </c>
      <c r="B11" s="510">
        <v>520</v>
      </c>
      <c r="C11" s="545">
        <v>12.07219878105954</v>
      </c>
      <c r="D11" s="510">
        <v>860</v>
      </c>
      <c r="E11" s="545">
        <v>20.20628223159869</v>
      </c>
      <c r="F11" s="605">
        <v>70.48543689320388</v>
      </c>
      <c r="G11" s="605">
        <v>27.96116504854369</v>
      </c>
      <c r="H11" s="545">
        <v>44.46601941747573</v>
      </c>
    </row>
    <row r="12" spans="1:8" ht="12.75">
      <c r="A12" s="270"/>
      <c r="B12" s="510"/>
      <c r="C12" s="545"/>
      <c r="D12" s="510"/>
      <c r="E12" s="545"/>
      <c r="F12" s="605"/>
      <c r="G12" s="605"/>
      <c r="H12" s="545"/>
    </row>
    <row r="13" spans="1:8" ht="12.75">
      <c r="A13" s="163" t="s">
        <v>760</v>
      </c>
      <c r="B13" s="510">
        <v>240</v>
      </c>
      <c r="C13" s="545">
        <v>14.905314599877824</v>
      </c>
      <c r="D13" s="510">
        <v>300</v>
      </c>
      <c r="E13" s="545">
        <v>18.509468540012218</v>
      </c>
      <c r="F13" s="605">
        <v>70.08196721311475</v>
      </c>
      <c r="G13" s="605">
        <v>36.0655737704918</v>
      </c>
      <c r="H13" s="545">
        <v>52.86885245901639</v>
      </c>
    </row>
    <row r="14" spans="1:8" ht="12.75">
      <c r="A14" s="163"/>
      <c r="B14" s="510"/>
      <c r="C14" s="545"/>
      <c r="D14" s="510"/>
      <c r="E14" s="545"/>
      <c r="F14" s="605"/>
      <c r="G14" s="605"/>
      <c r="H14" s="545"/>
    </row>
    <row r="15" spans="1:8" ht="12.75">
      <c r="A15" s="300" t="s">
        <v>557</v>
      </c>
      <c r="B15" s="511" t="s">
        <v>276</v>
      </c>
      <c r="C15" s="608" t="s">
        <v>276</v>
      </c>
      <c r="D15" s="511" t="s">
        <v>276</v>
      </c>
      <c r="E15" s="608" t="s">
        <v>276</v>
      </c>
      <c r="F15" s="607" t="s">
        <v>276</v>
      </c>
      <c r="G15" s="607" t="s">
        <v>276</v>
      </c>
      <c r="H15" s="608" t="s">
        <v>276</v>
      </c>
    </row>
    <row r="16" spans="1:8" ht="12.75">
      <c r="A16" s="300" t="s">
        <v>558</v>
      </c>
      <c r="B16" s="511" t="s">
        <v>276</v>
      </c>
      <c r="C16" s="608" t="s">
        <v>276</v>
      </c>
      <c r="D16" s="511" t="s">
        <v>276</v>
      </c>
      <c r="E16" s="608" t="s">
        <v>276</v>
      </c>
      <c r="F16" s="607" t="s">
        <v>276</v>
      </c>
      <c r="G16" s="607" t="s">
        <v>276</v>
      </c>
      <c r="H16" s="608" t="s">
        <v>276</v>
      </c>
    </row>
    <row r="17" spans="1:8" ht="12.75">
      <c r="A17" s="300" t="s">
        <v>559</v>
      </c>
      <c r="B17" s="511">
        <v>20</v>
      </c>
      <c r="C17" s="608">
        <v>10.119047619047619</v>
      </c>
      <c r="D17" s="511">
        <v>30</v>
      </c>
      <c r="E17" s="608">
        <v>17.857142857142858</v>
      </c>
      <c r="F17" s="607">
        <v>47.05882352941176</v>
      </c>
      <c r="G17" s="607">
        <v>41.17647058823529</v>
      </c>
      <c r="H17" s="608">
        <v>35.294117647058826</v>
      </c>
    </row>
    <row r="18" spans="1:8" ht="12.75">
      <c r="A18" s="300" t="s">
        <v>560</v>
      </c>
      <c r="B18" s="511">
        <v>50</v>
      </c>
      <c r="C18" s="608">
        <v>38.63636363636363</v>
      </c>
      <c r="D18" s="511">
        <v>70</v>
      </c>
      <c r="E18" s="608">
        <v>49.24242424242424</v>
      </c>
      <c r="F18" s="607">
        <v>100</v>
      </c>
      <c r="G18" s="607">
        <v>74.50980392156863</v>
      </c>
      <c r="H18" s="608">
        <v>56.86274509803921</v>
      </c>
    </row>
    <row r="19" spans="1:8" ht="12.75">
      <c r="A19" s="300" t="s">
        <v>561</v>
      </c>
      <c r="B19" s="511" t="s">
        <v>276</v>
      </c>
      <c r="C19" s="608" t="s">
        <v>276</v>
      </c>
      <c r="D19" s="511">
        <v>20</v>
      </c>
      <c r="E19" s="608">
        <v>11.594202898550725</v>
      </c>
      <c r="F19" s="607" t="s">
        <v>276</v>
      </c>
      <c r="G19" s="607" t="s">
        <v>276</v>
      </c>
      <c r="H19" s="608" t="s">
        <v>276</v>
      </c>
    </row>
    <row r="20" spans="1:8" ht="12.75">
      <c r="A20" s="300" t="s">
        <v>562</v>
      </c>
      <c r="B20" s="511">
        <v>20</v>
      </c>
      <c r="C20" s="608">
        <v>11.34020618556701</v>
      </c>
      <c r="D20" s="511">
        <v>30</v>
      </c>
      <c r="E20" s="608">
        <v>17.010309278350515</v>
      </c>
      <c r="F20" s="607">
        <v>100</v>
      </c>
      <c r="G20" s="607">
        <v>40.909090909090914</v>
      </c>
      <c r="H20" s="608">
        <v>95.45454545454545</v>
      </c>
    </row>
    <row r="21" spans="1:8" ht="12.75">
      <c r="A21" s="300" t="s">
        <v>563</v>
      </c>
      <c r="B21" s="511">
        <v>60</v>
      </c>
      <c r="C21" s="608">
        <v>17.72853185595568</v>
      </c>
      <c r="D21" s="511">
        <v>80</v>
      </c>
      <c r="E21" s="608">
        <v>21.052631578947366</v>
      </c>
      <c r="F21" s="607">
        <v>84.375</v>
      </c>
      <c r="G21" s="607">
        <v>32.8125</v>
      </c>
      <c r="H21" s="608">
        <v>82.8125</v>
      </c>
    </row>
    <row r="22" spans="1:8" ht="12.75">
      <c r="A22" s="300" t="s">
        <v>765</v>
      </c>
      <c r="B22" s="511">
        <v>70</v>
      </c>
      <c r="C22" s="608">
        <v>14.50980392156863</v>
      </c>
      <c r="D22" s="511">
        <v>70</v>
      </c>
      <c r="E22" s="608">
        <v>14.50980392156863</v>
      </c>
      <c r="F22" s="607">
        <v>35.13513513513514</v>
      </c>
      <c r="G22" s="607">
        <v>9.45945945945946</v>
      </c>
      <c r="H22" s="608">
        <v>13.513513513513514</v>
      </c>
    </row>
    <row r="23" spans="1:8" ht="12.75">
      <c r="A23" s="301"/>
      <c r="B23" s="687"/>
      <c r="C23" s="701"/>
      <c r="D23" s="687"/>
      <c r="E23" s="701"/>
      <c r="F23" s="607"/>
      <c r="G23" s="607"/>
      <c r="H23" s="608"/>
    </row>
    <row r="24" spans="1:8" ht="12.75">
      <c r="A24" s="630" t="s">
        <v>147</v>
      </c>
      <c r="B24" s="510">
        <v>270</v>
      </c>
      <c r="C24" s="545">
        <v>10.308101939901103</v>
      </c>
      <c r="D24" s="510">
        <v>560</v>
      </c>
      <c r="E24" s="545">
        <v>21.262837580829213</v>
      </c>
      <c r="F24" s="605">
        <v>70.84870848708486</v>
      </c>
      <c r="G24" s="605">
        <v>20.66420664206642</v>
      </c>
      <c r="H24" s="545">
        <v>36.90036900369004</v>
      </c>
    </row>
    <row r="25" spans="1:8" ht="12.75">
      <c r="A25" s="630"/>
      <c r="B25" s="510"/>
      <c r="C25" s="545"/>
      <c r="D25" s="510"/>
      <c r="E25" s="545"/>
      <c r="F25" s="607"/>
      <c r="G25" s="607"/>
      <c r="H25" s="608"/>
    </row>
    <row r="26" spans="1:8" ht="12.75">
      <c r="A26" s="612" t="s">
        <v>564</v>
      </c>
      <c r="B26" s="511">
        <v>30</v>
      </c>
      <c r="C26" s="608">
        <v>3.9906103286384975</v>
      </c>
      <c r="D26" s="511">
        <v>60</v>
      </c>
      <c r="E26" s="608">
        <v>7.276995305164319</v>
      </c>
      <c r="F26" s="607">
        <v>38.23529411764706</v>
      </c>
      <c r="G26" s="607">
        <v>29.411764705882355</v>
      </c>
      <c r="H26" s="608">
        <v>23.52941176470588</v>
      </c>
    </row>
    <row r="27" spans="1:8" ht="12.75">
      <c r="A27" s="612" t="s">
        <v>565</v>
      </c>
      <c r="B27" s="511">
        <v>30</v>
      </c>
      <c r="C27" s="608">
        <v>10.121457489878543</v>
      </c>
      <c r="D27" s="511">
        <v>70</v>
      </c>
      <c r="E27" s="608">
        <v>28.34008097165992</v>
      </c>
      <c r="F27" s="607">
        <v>76</v>
      </c>
      <c r="G27" s="607">
        <v>8</v>
      </c>
      <c r="H27" s="608">
        <v>24</v>
      </c>
    </row>
    <row r="28" spans="1:8" ht="12.75">
      <c r="A28" s="612" t="s">
        <v>566</v>
      </c>
      <c r="B28" s="511">
        <v>210</v>
      </c>
      <c r="C28" s="608">
        <v>17.736486486486484</v>
      </c>
      <c r="D28" s="511">
        <v>430</v>
      </c>
      <c r="E28" s="608">
        <v>35.89527027027027</v>
      </c>
      <c r="F28" s="607">
        <v>75.23809523809524</v>
      </c>
      <c r="G28" s="607">
        <v>20.476190476190474</v>
      </c>
      <c r="H28" s="608">
        <v>40.476190476190474</v>
      </c>
    </row>
    <row r="29" spans="1:8" ht="12.75">
      <c r="A29" s="612" t="s">
        <v>567</v>
      </c>
      <c r="B29" s="511" t="s">
        <v>276</v>
      </c>
      <c r="C29" s="608" t="s">
        <v>276</v>
      </c>
      <c r="D29" s="511" t="s">
        <v>276</v>
      </c>
      <c r="E29" s="608" t="s">
        <v>276</v>
      </c>
      <c r="F29" s="607" t="s">
        <v>276</v>
      </c>
      <c r="G29" s="607" t="s">
        <v>276</v>
      </c>
      <c r="H29" s="608" t="s">
        <v>276</v>
      </c>
    </row>
    <row r="30" spans="1:8" ht="12.75">
      <c r="A30" s="612" t="s">
        <v>568</v>
      </c>
      <c r="B30" s="511" t="s">
        <v>276</v>
      </c>
      <c r="C30" s="608" t="s">
        <v>276</v>
      </c>
      <c r="D30" s="511" t="s">
        <v>276</v>
      </c>
      <c r="E30" s="608" t="s">
        <v>276</v>
      </c>
      <c r="F30" s="607" t="s">
        <v>276</v>
      </c>
      <c r="G30" s="607" t="s">
        <v>276</v>
      </c>
      <c r="H30" s="608" t="s">
        <v>276</v>
      </c>
    </row>
    <row r="31" spans="1:8" s="151" customFormat="1" ht="12.75">
      <c r="A31" s="303"/>
      <c r="B31" s="514"/>
      <c r="C31" s="556"/>
      <c r="D31" s="514"/>
      <c r="E31" s="556"/>
      <c r="F31" s="557"/>
      <c r="G31" s="558"/>
      <c r="H31" s="556"/>
    </row>
    <row r="32" spans="1:8" ht="12.75">
      <c r="A32" s="105"/>
      <c r="B32" s="511"/>
      <c r="C32" s="608"/>
      <c r="D32" s="511"/>
      <c r="E32" s="608"/>
      <c r="F32" s="702"/>
      <c r="G32" s="638"/>
      <c r="H32" s="639"/>
    </row>
    <row r="33" spans="1:8" ht="12.75">
      <c r="A33" s="163" t="s">
        <v>148</v>
      </c>
      <c r="B33" s="510"/>
      <c r="C33" s="545"/>
      <c r="D33" s="510"/>
      <c r="E33" s="545"/>
      <c r="F33" s="606"/>
      <c r="G33" s="607"/>
      <c r="H33" s="608"/>
    </row>
    <row r="34" spans="1:8" ht="12.75">
      <c r="A34" s="76"/>
      <c r="B34" s="511"/>
      <c r="C34" s="608"/>
      <c r="D34" s="511"/>
      <c r="E34" s="608"/>
      <c r="F34" s="606"/>
      <c r="G34" s="607"/>
      <c r="H34" s="608"/>
    </row>
    <row r="35" spans="1:8" ht="12.75">
      <c r="A35" s="635" t="s">
        <v>149</v>
      </c>
      <c r="B35" s="511">
        <v>110</v>
      </c>
      <c r="C35" s="608">
        <v>5.9592263460533195</v>
      </c>
      <c r="D35" s="511">
        <v>110</v>
      </c>
      <c r="E35" s="608">
        <v>5.9592263460533195</v>
      </c>
      <c r="F35" s="606">
        <v>60.526315789473685</v>
      </c>
      <c r="G35" s="607">
        <v>49.122807017543856</v>
      </c>
      <c r="H35" s="608">
        <v>35.08771929824561</v>
      </c>
    </row>
    <row r="36" spans="1:8" ht="12.75">
      <c r="A36" s="635" t="s">
        <v>150</v>
      </c>
      <c r="B36" s="511">
        <v>110</v>
      </c>
      <c r="C36" s="608">
        <v>15.027322404371585</v>
      </c>
      <c r="D36" s="511">
        <v>140</v>
      </c>
      <c r="E36" s="608">
        <v>19.262295081967213</v>
      </c>
      <c r="F36" s="606">
        <v>51.81818181818182</v>
      </c>
      <c r="G36" s="607">
        <v>20.909090909090907</v>
      </c>
      <c r="H36" s="608">
        <v>67.27272727272727</v>
      </c>
    </row>
    <row r="37" spans="1:8" ht="12.75">
      <c r="A37" s="635" t="s">
        <v>151</v>
      </c>
      <c r="B37" s="511">
        <v>290</v>
      </c>
      <c r="C37" s="608">
        <v>17.95188155459593</v>
      </c>
      <c r="D37" s="511">
        <v>610</v>
      </c>
      <c r="E37" s="608">
        <v>37.446020974706975</v>
      </c>
      <c r="F37" s="606">
        <v>81.44329896907216</v>
      </c>
      <c r="G37" s="607">
        <v>22.336769759450174</v>
      </c>
      <c r="H37" s="608">
        <v>39.51890034364261</v>
      </c>
    </row>
    <row r="38" spans="1:8" ht="12.75">
      <c r="A38" s="691"/>
      <c r="B38" s="514"/>
      <c r="C38" s="556"/>
      <c r="D38" s="514"/>
      <c r="E38" s="556"/>
      <c r="F38" s="557"/>
      <c r="G38" s="558"/>
      <c r="H38" s="556"/>
    </row>
    <row r="39" spans="1:8" ht="12.75">
      <c r="A39" s="635"/>
      <c r="B39" s="511"/>
      <c r="C39" s="608"/>
      <c r="D39" s="511"/>
      <c r="E39" s="608"/>
      <c r="F39" s="606"/>
      <c r="G39" s="607"/>
      <c r="H39" s="608"/>
    </row>
    <row r="40" spans="1:8" ht="12.75">
      <c r="A40" s="650" t="s">
        <v>569</v>
      </c>
      <c r="B40" s="515">
        <v>19110</v>
      </c>
      <c r="C40" s="519">
        <v>15.560858799765425</v>
      </c>
      <c r="D40" s="515">
        <v>30500</v>
      </c>
      <c r="E40" s="519">
        <v>24.843617645142373</v>
      </c>
      <c r="F40" s="518">
        <v>73.88118293640407</v>
      </c>
      <c r="G40" s="520">
        <v>28.557969118031927</v>
      </c>
      <c r="H40" s="519">
        <v>51.35828317194452</v>
      </c>
    </row>
    <row r="41" spans="1:8" ht="12.75">
      <c r="A41" s="650" t="s">
        <v>570</v>
      </c>
      <c r="B41" s="515">
        <v>31210</v>
      </c>
      <c r="C41" s="519">
        <v>15.97036005977115</v>
      </c>
      <c r="D41" s="515">
        <v>50550</v>
      </c>
      <c r="E41" s="519">
        <v>25.87046854850265</v>
      </c>
      <c r="F41" s="518">
        <v>75.41015124327095</v>
      </c>
      <c r="G41" s="520">
        <v>29.502050756216352</v>
      </c>
      <c r="H41" s="519">
        <v>53.229941040758774</v>
      </c>
    </row>
    <row r="42" spans="1:8" ht="12.75">
      <c r="A42" s="650" t="s">
        <v>154</v>
      </c>
      <c r="B42" s="515">
        <v>105520</v>
      </c>
      <c r="C42" s="519">
        <v>15.166406043393774</v>
      </c>
      <c r="D42" s="515">
        <v>162320</v>
      </c>
      <c r="E42" s="519">
        <v>23.329328166860215</v>
      </c>
      <c r="F42" s="518">
        <v>74.35156316632393</v>
      </c>
      <c r="G42" s="520">
        <v>32.57962719028079</v>
      </c>
      <c r="H42" s="519">
        <v>51.75648910664026</v>
      </c>
    </row>
    <row r="43" spans="1:8" ht="9.75" customHeight="1">
      <c r="A43" s="664"/>
      <c r="B43" s="433"/>
      <c r="C43" s="616"/>
      <c r="D43" s="103"/>
      <c r="E43" s="616"/>
      <c r="F43" s="615"/>
      <c r="G43" s="586"/>
      <c r="H43" s="616"/>
    </row>
    <row r="44" spans="2:7" ht="9.75" customHeight="1">
      <c r="B44" s="102"/>
      <c r="C44" s="102"/>
      <c r="D44" s="102"/>
      <c r="E44" s="102"/>
      <c r="F44" s="102"/>
      <c r="G44" s="102"/>
    </row>
    <row r="45" spans="1:7" ht="12.75">
      <c r="A45" s="85" t="s">
        <v>155</v>
      </c>
      <c r="B45" s="617"/>
      <c r="C45" s="617"/>
      <c r="D45" s="102"/>
      <c r="E45" s="617"/>
      <c r="F45" s="617"/>
      <c r="G45" s="617"/>
    </row>
    <row r="46" spans="1:10" ht="12.75">
      <c r="A46" s="239" t="s">
        <v>783</v>
      </c>
      <c r="B46" s="617"/>
      <c r="C46" s="617"/>
      <c r="D46" s="151"/>
      <c r="E46" s="617"/>
      <c r="F46" s="617"/>
      <c r="G46" s="617"/>
      <c r="I46" s="151"/>
      <c r="J46" s="151"/>
    </row>
    <row r="47" spans="1:10" ht="12.75">
      <c r="A47" s="526" t="s">
        <v>58</v>
      </c>
      <c r="B47" s="617"/>
      <c r="C47" s="617"/>
      <c r="D47" s="151"/>
      <c r="E47" s="617"/>
      <c r="F47" s="617"/>
      <c r="G47" s="617"/>
      <c r="I47" s="151"/>
      <c r="J47" s="151"/>
    </row>
    <row r="48" spans="1:10" ht="12.75">
      <c r="A48" s="151"/>
      <c r="B48" s="617"/>
      <c r="C48" s="617"/>
      <c r="D48" s="151"/>
      <c r="E48" s="617"/>
      <c r="F48" s="617"/>
      <c r="G48" s="617"/>
      <c r="I48" s="151"/>
      <c r="J48" s="151"/>
    </row>
    <row r="49" spans="1:10" ht="9.75" customHeight="1">
      <c r="A49" s="151"/>
      <c r="B49" s="617"/>
      <c r="C49" s="617"/>
      <c r="D49" s="151"/>
      <c r="E49" s="617"/>
      <c r="F49" s="617"/>
      <c r="G49" s="617"/>
      <c r="I49" s="151"/>
      <c r="J49" s="151"/>
    </row>
    <row r="50" spans="1:10" ht="9.75" customHeight="1">
      <c r="A50" s="151"/>
      <c r="B50" s="617"/>
      <c r="C50" s="617"/>
      <c r="D50" s="151"/>
      <c r="E50" s="617"/>
      <c r="F50" s="617"/>
      <c r="G50" s="617"/>
      <c r="H50" s="151"/>
      <c r="I50" s="151"/>
      <c r="J50" s="151"/>
    </row>
    <row r="51" spans="1:10" ht="12.75">
      <c r="A51" s="151"/>
      <c r="B51" s="617"/>
      <c r="C51" s="617"/>
      <c r="D51" s="151"/>
      <c r="E51" s="617"/>
      <c r="F51" s="617"/>
      <c r="G51" s="617"/>
      <c r="H51" s="151"/>
      <c r="I51" s="151"/>
      <c r="J51" s="151"/>
    </row>
    <row r="52" spans="1:7" s="151" customFormat="1" ht="12.75">
      <c r="A52" s="84"/>
      <c r="B52" s="617"/>
      <c r="C52" s="617"/>
      <c r="E52" s="617"/>
      <c r="F52" s="617"/>
      <c r="G52" s="617"/>
    </row>
  </sheetData>
  <printOptions horizontalCentered="1"/>
  <pageMargins left="0.5905511811023623" right="0.3937007874015748" top="0.5905511811023623" bottom="0.5905511811023623" header="0.5118110236220472" footer="0.5118110236220472"/>
  <pageSetup fitToHeight="1" fitToWidth="1" horizontalDpi="600" verticalDpi="600" orientation="portrait" paperSize="9" scale="80" r:id="rId1"/>
</worksheet>
</file>

<file path=xl/worksheets/sheet39.xml><?xml version="1.0" encoding="utf-8"?>
<worksheet xmlns="http://schemas.openxmlformats.org/spreadsheetml/2006/main" xmlns:r="http://schemas.openxmlformats.org/officeDocument/2006/relationships">
  <sheetPr>
    <pageSetUpPr fitToPage="1"/>
  </sheetPr>
  <dimension ref="A1:G52"/>
  <sheetViews>
    <sheetView zoomScale="90" zoomScaleNormal="90" workbookViewId="0" topLeftCell="A1">
      <selection activeCell="A1" sqref="A1"/>
    </sheetView>
  </sheetViews>
  <sheetFormatPr defaultColWidth="9.140625" defaultRowHeight="12.75"/>
  <cols>
    <col min="1" max="1" width="45.7109375" style="102" customWidth="1"/>
    <col min="2" max="3" width="11.7109375" style="618" customWidth="1"/>
    <col min="4" max="4" width="10.7109375" style="618" customWidth="1"/>
    <col min="5" max="5" width="9.7109375" style="618" customWidth="1"/>
    <col min="6" max="6" width="10.7109375" style="102" customWidth="1"/>
    <col min="7" max="16384" width="9.140625" style="102" customWidth="1"/>
  </cols>
  <sheetData>
    <row r="1" spans="1:5" s="46" customFormat="1" ht="12.75">
      <c r="A1" s="46" t="s">
        <v>425</v>
      </c>
      <c r="B1" s="681"/>
      <c r="C1" s="704"/>
      <c r="D1" s="681"/>
      <c r="E1" s="681"/>
    </row>
    <row r="2" spans="1:5" s="46" customFormat="1" ht="12.75">
      <c r="A2" s="46" t="s">
        <v>426</v>
      </c>
      <c r="B2" s="681"/>
      <c r="C2" s="681"/>
      <c r="D2" s="681"/>
      <c r="E2" s="681"/>
    </row>
    <row r="3" spans="1:5" s="46" customFormat="1" ht="12.75">
      <c r="A3" s="46" t="s">
        <v>741</v>
      </c>
      <c r="B3" s="681"/>
      <c r="C3" s="681"/>
      <c r="D3" s="681"/>
      <c r="E3" s="681"/>
    </row>
    <row r="5" ht="12.75">
      <c r="A5" s="531" t="s">
        <v>519</v>
      </c>
    </row>
    <row r="6" spans="1:6" ht="12.75">
      <c r="A6" s="100"/>
      <c r="B6" s="89" t="s">
        <v>415</v>
      </c>
      <c r="C6" s="88"/>
      <c r="D6" s="847" t="s">
        <v>161</v>
      </c>
      <c r="E6" s="848"/>
      <c r="F6" s="825"/>
    </row>
    <row r="7" spans="1:6" ht="12.75">
      <c r="A7" s="101"/>
      <c r="B7" s="705" t="s">
        <v>427</v>
      </c>
      <c r="C7" s="706"/>
      <c r="D7" s="186" t="s">
        <v>424</v>
      </c>
      <c r="E7" s="186" t="s">
        <v>348</v>
      </c>
      <c r="F7" s="186" t="s">
        <v>202</v>
      </c>
    </row>
    <row r="8" spans="1:6" ht="12.75">
      <c r="A8" s="101"/>
      <c r="B8" s="111" t="s">
        <v>322</v>
      </c>
      <c r="C8" s="186" t="s">
        <v>390</v>
      </c>
      <c r="D8" s="186" t="s">
        <v>428</v>
      </c>
      <c r="E8" s="186" t="s">
        <v>350</v>
      </c>
      <c r="F8" s="186" t="s">
        <v>204</v>
      </c>
    </row>
    <row r="9" spans="1:6" ht="12.75">
      <c r="A9" s="161"/>
      <c r="B9" s="117" t="s">
        <v>326</v>
      </c>
      <c r="C9" s="119" t="s">
        <v>162</v>
      </c>
      <c r="D9" s="186" t="s">
        <v>429</v>
      </c>
      <c r="E9" s="186"/>
      <c r="F9" s="119" t="s">
        <v>206</v>
      </c>
    </row>
    <row r="10" spans="1:6" ht="12.75">
      <c r="A10" s="105"/>
      <c r="B10" s="703"/>
      <c r="C10" s="680"/>
      <c r="D10" s="707"/>
      <c r="E10" s="708"/>
      <c r="F10" s="709"/>
    </row>
    <row r="11" spans="1:6" ht="12.75">
      <c r="A11" s="264" t="s">
        <v>146</v>
      </c>
      <c r="B11" s="510">
        <v>410</v>
      </c>
      <c r="C11" s="545">
        <v>9.681200187529301</v>
      </c>
      <c r="D11" s="604">
        <v>48.18401937046005</v>
      </c>
      <c r="E11" s="605">
        <v>40.92009685230024</v>
      </c>
      <c r="F11" s="545">
        <v>56.65859564164649</v>
      </c>
    </row>
    <row r="12" spans="1:6" ht="12.75">
      <c r="A12" s="270"/>
      <c r="B12" s="510"/>
      <c r="C12" s="545"/>
      <c r="D12" s="604"/>
      <c r="E12" s="605"/>
      <c r="F12" s="545"/>
    </row>
    <row r="13" spans="1:6" ht="12.75">
      <c r="A13" s="163" t="s">
        <v>760</v>
      </c>
      <c r="B13" s="510">
        <v>30</v>
      </c>
      <c r="C13" s="545">
        <v>1.6493585827733657</v>
      </c>
      <c r="D13" s="604">
        <v>88.88888888888889</v>
      </c>
      <c r="E13" s="605">
        <v>40.74074074074074</v>
      </c>
      <c r="F13" s="545">
        <v>59.25925925925925</v>
      </c>
    </row>
    <row r="14" spans="1:6" ht="12.75">
      <c r="A14" s="163"/>
      <c r="B14" s="510"/>
      <c r="C14" s="545"/>
      <c r="D14" s="604"/>
      <c r="E14" s="605"/>
      <c r="F14" s="545"/>
    </row>
    <row r="15" spans="1:6" ht="12.75">
      <c r="A15" s="300" t="s">
        <v>557</v>
      </c>
      <c r="B15" s="511" t="s">
        <v>276</v>
      </c>
      <c r="C15" s="608" t="s">
        <v>276</v>
      </c>
      <c r="D15" s="606" t="s">
        <v>276</v>
      </c>
      <c r="E15" s="607" t="s">
        <v>276</v>
      </c>
      <c r="F15" s="608" t="s">
        <v>276</v>
      </c>
    </row>
    <row r="16" spans="1:6" ht="12.75">
      <c r="A16" s="300" t="s">
        <v>558</v>
      </c>
      <c r="B16" s="511" t="s">
        <v>276</v>
      </c>
      <c r="C16" s="608" t="s">
        <v>276</v>
      </c>
      <c r="D16" s="606" t="s">
        <v>276</v>
      </c>
      <c r="E16" s="607" t="s">
        <v>276</v>
      </c>
      <c r="F16" s="608" t="s">
        <v>276</v>
      </c>
    </row>
    <row r="17" spans="1:6" ht="12.75">
      <c r="A17" s="300" t="s">
        <v>559</v>
      </c>
      <c r="B17" s="511" t="s">
        <v>276</v>
      </c>
      <c r="C17" s="608" t="s">
        <v>276</v>
      </c>
      <c r="D17" s="606" t="s">
        <v>276</v>
      </c>
      <c r="E17" s="607" t="s">
        <v>276</v>
      </c>
      <c r="F17" s="608" t="s">
        <v>276</v>
      </c>
    </row>
    <row r="18" spans="1:6" ht="12.75">
      <c r="A18" s="300" t="s">
        <v>560</v>
      </c>
      <c r="B18" s="511" t="s">
        <v>276</v>
      </c>
      <c r="C18" s="608" t="s">
        <v>276</v>
      </c>
      <c r="D18" s="606" t="s">
        <v>276</v>
      </c>
      <c r="E18" s="607" t="s">
        <v>276</v>
      </c>
      <c r="F18" s="608" t="s">
        <v>276</v>
      </c>
    </row>
    <row r="19" spans="1:6" ht="12.75">
      <c r="A19" s="300" t="s">
        <v>561</v>
      </c>
      <c r="B19" s="511" t="s">
        <v>276</v>
      </c>
      <c r="C19" s="608" t="s">
        <v>276</v>
      </c>
      <c r="D19" s="606" t="s">
        <v>276</v>
      </c>
      <c r="E19" s="607" t="s">
        <v>276</v>
      </c>
      <c r="F19" s="608" t="s">
        <v>276</v>
      </c>
    </row>
    <row r="20" spans="1:6" ht="12.75">
      <c r="A20" s="300" t="s">
        <v>562</v>
      </c>
      <c r="B20" s="511" t="s">
        <v>276</v>
      </c>
      <c r="C20" s="608" t="s">
        <v>276</v>
      </c>
      <c r="D20" s="606" t="s">
        <v>276</v>
      </c>
      <c r="E20" s="607" t="s">
        <v>276</v>
      </c>
      <c r="F20" s="608" t="s">
        <v>276</v>
      </c>
    </row>
    <row r="21" spans="1:6" ht="12.75">
      <c r="A21" s="300" t="s">
        <v>563</v>
      </c>
      <c r="B21" s="511" t="s">
        <v>276</v>
      </c>
      <c r="C21" s="608" t="s">
        <v>276</v>
      </c>
      <c r="D21" s="606" t="s">
        <v>276</v>
      </c>
      <c r="E21" s="607" t="s">
        <v>276</v>
      </c>
      <c r="F21" s="608" t="s">
        <v>276</v>
      </c>
    </row>
    <row r="22" spans="1:6" ht="12.75">
      <c r="A22" s="300" t="s">
        <v>765</v>
      </c>
      <c r="B22" s="511">
        <v>10</v>
      </c>
      <c r="C22" s="608">
        <v>1.9607843137254901</v>
      </c>
      <c r="D22" s="606">
        <v>100</v>
      </c>
      <c r="E22" s="607">
        <v>10</v>
      </c>
      <c r="F22" s="608">
        <v>0</v>
      </c>
    </row>
    <row r="23" spans="1:6" ht="12.75">
      <c r="A23" s="301"/>
      <c r="B23" s="687"/>
      <c r="C23" s="675"/>
      <c r="D23" s="688"/>
      <c r="E23" s="617"/>
      <c r="F23" s="675"/>
    </row>
    <row r="24" spans="1:6" ht="12.75">
      <c r="A24" s="630" t="s">
        <v>147</v>
      </c>
      <c r="B24" s="510">
        <v>390</v>
      </c>
      <c r="C24" s="545">
        <v>14.682388740966147</v>
      </c>
      <c r="D24" s="604">
        <v>45.33678756476684</v>
      </c>
      <c r="E24" s="605">
        <v>40.932642487046635</v>
      </c>
      <c r="F24" s="545">
        <v>56.476683937823836</v>
      </c>
    </row>
    <row r="25" spans="1:6" ht="12.75">
      <c r="A25" s="630"/>
      <c r="B25" s="510"/>
      <c r="C25" s="545"/>
      <c r="D25" s="604"/>
      <c r="E25" s="605"/>
      <c r="F25" s="545"/>
    </row>
    <row r="26" spans="1:6" ht="12.75">
      <c r="A26" s="612" t="s">
        <v>564</v>
      </c>
      <c r="B26" s="511">
        <v>110</v>
      </c>
      <c r="C26" s="608">
        <v>12.793427230046946</v>
      </c>
      <c r="D26" s="606">
        <v>11.926605504587156</v>
      </c>
      <c r="E26" s="607">
        <v>62.38532110091744</v>
      </c>
      <c r="F26" s="608">
        <v>66.97247706422019</v>
      </c>
    </row>
    <row r="27" spans="1:6" ht="12.75">
      <c r="A27" s="612" t="s">
        <v>565</v>
      </c>
      <c r="B27" s="511">
        <v>60</v>
      </c>
      <c r="C27" s="608">
        <v>22.672064777327936</v>
      </c>
      <c r="D27" s="606">
        <v>80.35714285714286</v>
      </c>
      <c r="E27" s="607">
        <v>46.42857142857143</v>
      </c>
      <c r="F27" s="608">
        <v>91.07142857142857</v>
      </c>
    </row>
    <row r="28" spans="1:6" ht="12.75">
      <c r="A28" s="612" t="s">
        <v>566</v>
      </c>
      <c r="B28" s="511">
        <v>190</v>
      </c>
      <c r="C28" s="608">
        <v>15.962837837837837</v>
      </c>
      <c r="D28" s="606">
        <v>46.56084656084656</v>
      </c>
      <c r="E28" s="607">
        <v>30.687830687830687</v>
      </c>
      <c r="F28" s="608">
        <v>48.67724867724868</v>
      </c>
    </row>
    <row r="29" spans="1:6" ht="12.75">
      <c r="A29" s="612" t="s">
        <v>567</v>
      </c>
      <c r="B29" s="511">
        <v>20</v>
      </c>
      <c r="C29" s="608">
        <v>7.024793388429752</v>
      </c>
      <c r="D29" s="606">
        <v>82.35294117647058</v>
      </c>
      <c r="E29" s="607">
        <v>5.88235294117647</v>
      </c>
      <c r="F29" s="608">
        <v>11.76470588235294</v>
      </c>
    </row>
    <row r="30" spans="1:6" ht="12.75">
      <c r="A30" s="612" t="s">
        <v>568</v>
      </c>
      <c r="B30" s="511">
        <v>20</v>
      </c>
      <c r="C30" s="608">
        <v>14.423076923076922</v>
      </c>
      <c r="D30" s="606">
        <v>100</v>
      </c>
      <c r="E30" s="607">
        <v>33.33333333333333</v>
      </c>
      <c r="F30" s="608">
        <v>0</v>
      </c>
    </row>
    <row r="31" spans="1:6" s="151" customFormat="1" ht="12.75">
      <c r="A31" s="303"/>
      <c r="B31" s="514"/>
      <c r="C31" s="556"/>
      <c r="D31" s="557"/>
      <c r="E31" s="558"/>
      <c r="F31" s="556"/>
    </row>
    <row r="32" spans="1:6" ht="12.75">
      <c r="A32" s="105"/>
      <c r="B32" s="511"/>
      <c r="C32" s="61"/>
      <c r="D32" s="511"/>
      <c r="E32" s="60"/>
      <c r="F32" s="61"/>
    </row>
    <row r="33" spans="1:6" ht="12.75">
      <c r="A33" s="163" t="s">
        <v>148</v>
      </c>
      <c r="B33" s="510"/>
      <c r="C33" s="545"/>
      <c r="D33" s="604"/>
      <c r="E33" s="605"/>
      <c r="F33" s="545"/>
    </row>
    <row r="34" spans="1:6" ht="12.75">
      <c r="A34" s="76"/>
      <c r="B34" s="510"/>
      <c r="C34" s="634"/>
      <c r="D34" s="690"/>
      <c r="E34" s="633"/>
      <c r="F34" s="634"/>
    </row>
    <row r="35" spans="1:6" ht="12.75">
      <c r="A35" s="635" t="s">
        <v>149</v>
      </c>
      <c r="B35" s="511">
        <v>90</v>
      </c>
      <c r="C35" s="608">
        <v>4.809200209095661</v>
      </c>
      <c r="D35" s="710" t="s">
        <v>430</v>
      </c>
      <c r="E35" s="607">
        <v>54.347826086956516</v>
      </c>
      <c r="F35" s="608">
        <v>45.65217391304348</v>
      </c>
    </row>
    <row r="36" spans="1:6" ht="12.75">
      <c r="A36" s="635" t="s">
        <v>150</v>
      </c>
      <c r="B36" s="511">
        <v>110</v>
      </c>
      <c r="C36" s="608">
        <v>14.617486338797814</v>
      </c>
      <c r="D36" s="710" t="s">
        <v>430</v>
      </c>
      <c r="E36" s="607">
        <v>51.4018691588785</v>
      </c>
      <c r="F36" s="608">
        <v>66.35514018691589</v>
      </c>
    </row>
    <row r="37" spans="1:6" ht="12.75">
      <c r="A37" s="635" t="s">
        <v>151</v>
      </c>
      <c r="B37" s="511">
        <v>210</v>
      </c>
      <c r="C37" s="608">
        <v>13.201727328809376</v>
      </c>
      <c r="D37" s="710" t="s">
        <v>430</v>
      </c>
      <c r="E37" s="607">
        <v>29.906542056074763</v>
      </c>
      <c r="F37" s="608">
        <v>56.54205607476636</v>
      </c>
    </row>
    <row r="38" spans="1:6" ht="12.75">
      <c r="A38" s="126"/>
      <c r="B38" s="514"/>
      <c r="C38" s="556"/>
      <c r="D38" s="711"/>
      <c r="E38" s="558"/>
      <c r="F38" s="556"/>
    </row>
    <row r="39" spans="1:6" ht="12.75">
      <c r="A39" s="77"/>
      <c r="B39" s="511"/>
      <c r="C39" s="608"/>
      <c r="D39" s="710"/>
      <c r="E39" s="607"/>
      <c r="F39" s="608"/>
    </row>
    <row r="40" spans="1:6" ht="12.75">
      <c r="A40" s="650" t="s">
        <v>569</v>
      </c>
      <c r="B40" s="515">
        <v>17290</v>
      </c>
      <c r="C40" s="519">
        <v>14.082556851501923</v>
      </c>
      <c r="D40" s="520">
        <v>43.747831116252165</v>
      </c>
      <c r="E40" s="520">
        <v>31.434355118565644</v>
      </c>
      <c r="F40" s="519">
        <v>58.2995951417004</v>
      </c>
    </row>
    <row r="41" spans="1:6" ht="12.75">
      <c r="A41" s="650" t="s">
        <v>570</v>
      </c>
      <c r="B41" s="515">
        <v>29180</v>
      </c>
      <c r="C41" s="519">
        <v>14.933576238920846</v>
      </c>
      <c r="D41" s="520">
        <v>46.87821259680625</v>
      </c>
      <c r="E41" s="520">
        <v>30.491398807484067</v>
      </c>
      <c r="F41" s="519">
        <v>59.45103145774793</v>
      </c>
    </row>
    <row r="42" spans="1:6" ht="12.75">
      <c r="A42" s="650" t="s">
        <v>154</v>
      </c>
      <c r="B42" s="515">
        <v>98330</v>
      </c>
      <c r="C42" s="519">
        <v>14.13215324648446</v>
      </c>
      <c r="D42" s="520">
        <v>55.53510226082358</v>
      </c>
      <c r="E42" s="520">
        <v>33.462833199426406</v>
      </c>
      <c r="F42" s="519">
        <v>59.849278428102146</v>
      </c>
    </row>
    <row r="43" spans="1:6" ht="12.75">
      <c r="A43" s="640"/>
      <c r="B43" s="433"/>
      <c r="C43" s="616"/>
      <c r="D43" s="712"/>
      <c r="E43" s="586"/>
      <c r="F43" s="616"/>
    </row>
    <row r="44" spans="2:7" ht="12.75">
      <c r="B44" s="617"/>
      <c r="C44" s="617"/>
      <c r="D44" s="617"/>
      <c r="E44" s="617"/>
      <c r="F44" s="617"/>
      <c r="G44" s="151"/>
    </row>
    <row r="45" spans="1:7" ht="12.75">
      <c r="A45" s="85" t="s">
        <v>155</v>
      </c>
      <c r="B45" s="617"/>
      <c r="C45" s="617"/>
      <c r="D45" s="617"/>
      <c r="E45" s="617"/>
      <c r="F45" s="617"/>
      <c r="G45" s="151"/>
    </row>
    <row r="46" spans="1:7" ht="12.75">
      <c r="A46" s="239" t="s">
        <v>783</v>
      </c>
      <c r="B46" s="617"/>
      <c r="C46" s="617"/>
      <c r="D46" s="617"/>
      <c r="E46" s="617"/>
      <c r="F46" s="617"/>
      <c r="G46" s="151"/>
    </row>
    <row r="47" spans="1:6" ht="12.75">
      <c r="A47" s="526" t="s">
        <v>58</v>
      </c>
      <c r="B47" s="617"/>
      <c r="C47" s="617"/>
      <c r="D47" s="617"/>
      <c r="E47" s="617"/>
      <c r="F47" s="617"/>
    </row>
    <row r="48" spans="2:6" ht="12.75">
      <c r="B48" s="617"/>
      <c r="C48" s="617"/>
      <c r="D48" s="617"/>
      <c r="E48" s="617"/>
      <c r="F48" s="617"/>
    </row>
    <row r="49" spans="2:6" ht="9.75" customHeight="1">
      <c r="B49" s="617"/>
      <c r="C49" s="632"/>
      <c r="D49" s="617"/>
      <c r="E49" s="632"/>
      <c r="F49" s="151"/>
    </row>
    <row r="50" spans="2:6" ht="9.75" customHeight="1">
      <c r="B50" s="617"/>
      <c r="C50" s="632"/>
      <c r="D50" s="617"/>
      <c r="E50" s="632"/>
      <c r="F50" s="151"/>
    </row>
    <row r="51" spans="2:6" ht="12.75" customHeight="1">
      <c r="B51" s="617"/>
      <c r="C51" s="632"/>
      <c r="D51" s="617"/>
      <c r="E51" s="632"/>
      <c r="F51" s="151"/>
    </row>
    <row r="52" spans="2:7" ht="12.75">
      <c r="B52" s="617"/>
      <c r="C52" s="632"/>
      <c r="D52" s="617"/>
      <c r="E52" s="632"/>
      <c r="F52" s="151"/>
      <c r="G52" s="151"/>
    </row>
  </sheetData>
  <mergeCells count="1">
    <mergeCell ref="D6:F6"/>
  </mergeCells>
  <printOptions horizontalCentered="1"/>
  <pageMargins left="0.5905511811023623" right="0.3937007874015748" top="0.5905511811023623" bottom="0.5905511811023623" header="0.5118110236220472" footer="0.5118110236220472"/>
  <pageSetup fitToHeight="1" fitToWidth="1" horizontalDpi="600" verticalDpi="600" orientation="portrait" paperSize="9" scale="94" r:id="rId1"/>
</worksheet>
</file>

<file path=xl/worksheets/sheet4.xml><?xml version="1.0" encoding="utf-8"?>
<worksheet xmlns="http://schemas.openxmlformats.org/spreadsheetml/2006/main" xmlns:r="http://schemas.openxmlformats.org/officeDocument/2006/relationships">
  <sheetPr>
    <pageSetUpPr fitToPage="1"/>
  </sheetPr>
  <dimension ref="A2:E57"/>
  <sheetViews>
    <sheetView workbookViewId="0" topLeftCell="A7">
      <selection activeCell="C58" sqref="C58"/>
    </sheetView>
  </sheetViews>
  <sheetFormatPr defaultColWidth="9.140625" defaultRowHeight="12.75"/>
  <cols>
    <col min="1" max="1" width="45.7109375" style="357" customWidth="1"/>
    <col min="2" max="3" width="10.7109375" style="357" customWidth="1"/>
    <col min="4" max="4" width="11.7109375" style="357" customWidth="1"/>
    <col min="5" max="5" width="12.7109375" style="357" customWidth="1"/>
    <col min="6" max="16384" width="9.140625" style="357" customWidth="1"/>
  </cols>
  <sheetData>
    <row r="2" spans="1:3" ht="15">
      <c r="A2" s="407" t="s">
        <v>684</v>
      </c>
      <c r="B2" s="407"/>
      <c r="C2" s="407"/>
    </row>
    <row r="3" spans="1:3" ht="12.75">
      <c r="A3" s="1" t="s">
        <v>631</v>
      </c>
      <c r="B3" s="1"/>
      <c r="C3" s="1"/>
    </row>
    <row r="6" spans="1:5" s="2" customFormat="1" ht="12" customHeight="1">
      <c r="A6" s="358"/>
      <c r="B6" s="454" t="s">
        <v>519</v>
      </c>
      <c r="C6" s="455"/>
      <c r="D6" s="455"/>
      <c r="E6" s="456"/>
    </row>
    <row r="7" spans="1:5" s="2" customFormat="1" ht="12">
      <c r="A7" s="16"/>
      <c r="B7" s="457"/>
      <c r="C7" s="459" t="s">
        <v>49</v>
      </c>
      <c r="D7" s="458"/>
      <c r="E7" s="858" t="s">
        <v>689</v>
      </c>
    </row>
    <row r="8" spans="1:5" s="2" customFormat="1" ht="12">
      <c r="A8" s="17"/>
      <c r="B8" s="460" t="s">
        <v>286</v>
      </c>
      <c r="C8" s="460" t="s">
        <v>287</v>
      </c>
      <c r="D8" s="448" t="s">
        <v>763</v>
      </c>
      <c r="E8" s="859"/>
    </row>
    <row r="9" spans="1:5" s="2" customFormat="1" ht="12">
      <c r="A9" s="6"/>
      <c r="B9" s="440"/>
      <c r="C9" s="484"/>
      <c r="D9" s="398"/>
      <c r="E9" s="398"/>
    </row>
    <row r="10" spans="1:5" s="2" customFormat="1" ht="12">
      <c r="A10" s="20" t="s">
        <v>50</v>
      </c>
      <c r="B10" s="466">
        <v>17.23807699674392</v>
      </c>
      <c r="C10" s="485">
        <v>52.64900662251656</v>
      </c>
      <c r="D10" s="474">
        <v>19.17436175991309</v>
      </c>
      <c r="E10" s="441">
        <v>20.225992358997605</v>
      </c>
    </row>
    <row r="11" spans="1:5" s="2" customFormat="1" ht="12">
      <c r="A11" s="7"/>
      <c r="B11" s="164"/>
      <c r="C11" s="486"/>
      <c r="D11" s="475"/>
      <c r="E11" s="9"/>
    </row>
    <row r="12" spans="1:5" s="2" customFormat="1" ht="12">
      <c r="A12" s="7" t="s">
        <v>98</v>
      </c>
      <c r="B12" s="164"/>
      <c r="C12" s="486"/>
      <c r="D12" s="476"/>
      <c r="E12" s="320"/>
    </row>
    <row r="13" spans="1:5" s="2" customFormat="1" ht="9" customHeight="1">
      <c r="A13" s="7"/>
      <c r="B13" s="164"/>
      <c r="C13" s="486"/>
      <c r="D13" s="476"/>
      <c r="E13" s="320"/>
    </row>
    <row r="14" spans="1:5" s="2" customFormat="1" ht="12">
      <c r="A14" s="339" t="s">
        <v>769</v>
      </c>
      <c r="B14" s="467">
        <v>2650</v>
      </c>
      <c r="C14" s="487">
        <v>1620</v>
      </c>
      <c r="D14" s="477">
        <v>4270</v>
      </c>
      <c r="E14" s="461">
        <v>4790</v>
      </c>
    </row>
    <row r="15" spans="1:5" s="2" customFormat="1" ht="12">
      <c r="A15" s="30" t="s">
        <v>764</v>
      </c>
      <c r="B15" s="468">
        <v>700</v>
      </c>
      <c r="C15" s="488">
        <v>420</v>
      </c>
      <c r="D15" s="478">
        <v>1130</v>
      </c>
      <c r="E15" s="462">
        <v>1430</v>
      </c>
    </row>
    <row r="16" spans="1:5" s="2" customFormat="1" ht="12">
      <c r="A16" s="30" t="s">
        <v>765</v>
      </c>
      <c r="B16" s="468">
        <v>470</v>
      </c>
      <c r="C16" s="488">
        <v>40</v>
      </c>
      <c r="D16" s="478">
        <v>510</v>
      </c>
      <c r="E16" s="462">
        <v>500</v>
      </c>
    </row>
    <row r="17" spans="1:5" s="2" customFormat="1" ht="12">
      <c r="A17" s="30" t="s">
        <v>766</v>
      </c>
      <c r="B17" s="468">
        <v>1470</v>
      </c>
      <c r="C17" s="488">
        <v>1160</v>
      </c>
      <c r="D17" s="478">
        <v>2630</v>
      </c>
      <c r="E17" s="462">
        <v>2860</v>
      </c>
    </row>
    <row r="18" spans="1:5" s="2" customFormat="1" ht="9" customHeight="1">
      <c r="A18" s="6"/>
      <c r="B18" s="469"/>
      <c r="C18" s="489"/>
      <c r="D18" s="479"/>
      <c r="E18" s="463"/>
    </row>
    <row r="19" spans="1:5" s="2" customFormat="1" ht="12">
      <c r="A19" s="339" t="s">
        <v>770</v>
      </c>
      <c r="B19" s="467">
        <v>1920</v>
      </c>
      <c r="C19" s="487">
        <v>1860</v>
      </c>
      <c r="D19" s="477">
        <v>3780</v>
      </c>
      <c r="E19" s="461">
        <v>3790</v>
      </c>
    </row>
    <row r="20" spans="1:5" s="2" customFormat="1" ht="12">
      <c r="A20" s="30" t="s">
        <v>764</v>
      </c>
      <c r="B20" s="468">
        <v>690</v>
      </c>
      <c r="C20" s="488">
        <v>700</v>
      </c>
      <c r="D20" s="478">
        <v>1380</v>
      </c>
      <c r="E20" s="462">
        <v>1430</v>
      </c>
    </row>
    <row r="21" spans="1:5" s="2" customFormat="1" ht="12">
      <c r="A21" s="30" t="s">
        <v>765</v>
      </c>
      <c r="B21" s="468">
        <v>230</v>
      </c>
      <c r="C21" s="488">
        <v>30</v>
      </c>
      <c r="D21" s="478">
        <v>260</v>
      </c>
      <c r="E21" s="462">
        <v>280</v>
      </c>
    </row>
    <row r="22" spans="1:5" s="2" customFormat="1" ht="12">
      <c r="A22" s="30" t="s">
        <v>766</v>
      </c>
      <c r="B22" s="468">
        <v>1000</v>
      </c>
      <c r="C22" s="488">
        <v>1130</v>
      </c>
      <c r="D22" s="478">
        <v>2140</v>
      </c>
      <c r="E22" s="462">
        <v>2080</v>
      </c>
    </row>
    <row r="23" spans="1:5" s="2" customFormat="1" ht="9" customHeight="1">
      <c r="A23" s="18"/>
      <c r="B23" s="470"/>
      <c r="C23" s="490"/>
      <c r="D23" s="480"/>
      <c r="E23" s="322"/>
    </row>
    <row r="24" spans="1:5" s="2" customFormat="1" ht="12">
      <c r="A24" s="339" t="s">
        <v>771</v>
      </c>
      <c r="B24" s="467">
        <v>730</v>
      </c>
      <c r="C24" s="487">
        <v>-240</v>
      </c>
      <c r="D24" s="477">
        <v>490</v>
      </c>
      <c r="E24" s="461">
        <v>1000</v>
      </c>
    </row>
    <row r="25" spans="1:5" s="2" customFormat="1" ht="12">
      <c r="A25" s="30" t="s">
        <v>764</v>
      </c>
      <c r="B25" s="468">
        <v>20</v>
      </c>
      <c r="C25" s="488">
        <v>-270</v>
      </c>
      <c r="D25" s="478">
        <v>-250</v>
      </c>
      <c r="E25" s="462">
        <v>0</v>
      </c>
    </row>
    <row r="26" spans="1:5" s="2" customFormat="1" ht="12">
      <c r="A26" s="30" t="s">
        <v>765</v>
      </c>
      <c r="B26" s="468">
        <v>240</v>
      </c>
      <c r="C26" s="488">
        <v>10</v>
      </c>
      <c r="D26" s="478">
        <v>250</v>
      </c>
      <c r="E26" s="462">
        <v>220</v>
      </c>
    </row>
    <row r="27" spans="1:5" s="2" customFormat="1" ht="12">
      <c r="A27" s="30" t="s">
        <v>766</v>
      </c>
      <c r="B27" s="468">
        <v>470</v>
      </c>
      <c r="C27" s="488">
        <v>30</v>
      </c>
      <c r="D27" s="478">
        <v>490</v>
      </c>
      <c r="E27" s="462">
        <v>780</v>
      </c>
    </row>
    <row r="28" spans="1:5" s="2" customFormat="1" ht="12">
      <c r="A28" s="30"/>
      <c r="B28" s="168"/>
      <c r="C28" s="491"/>
      <c r="D28" s="480"/>
      <c r="E28" s="322"/>
    </row>
    <row r="29" spans="1:5" s="2" customFormat="1" ht="12">
      <c r="A29" s="30"/>
      <c r="B29" s="168"/>
      <c r="C29" s="491"/>
      <c r="D29" s="480"/>
      <c r="E29" s="322"/>
    </row>
    <row r="30" spans="1:5" s="2" customFormat="1" ht="12">
      <c r="A30" s="7" t="s">
        <v>691</v>
      </c>
      <c r="B30" s="164"/>
      <c r="C30" s="486"/>
      <c r="D30" s="476"/>
      <c r="E30" s="320"/>
    </row>
    <row r="31" spans="1:5" s="2" customFormat="1" ht="9" customHeight="1">
      <c r="A31" s="7"/>
      <c r="B31" s="164"/>
      <c r="C31" s="486"/>
      <c r="D31" s="476"/>
      <c r="E31" s="320"/>
    </row>
    <row r="32" spans="1:5" s="2" customFormat="1" ht="12">
      <c r="A32" s="339" t="s">
        <v>772</v>
      </c>
      <c r="B32" s="471">
        <v>5.866045686404968</v>
      </c>
      <c r="C32" s="492">
        <v>4.190687934644917</v>
      </c>
      <c r="D32" s="481">
        <v>5.0924544293371214</v>
      </c>
      <c r="E32" s="464">
        <v>5.87215388641717</v>
      </c>
    </row>
    <row r="33" spans="1:5" s="2" customFormat="1" ht="12">
      <c r="A33" s="30" t="s">
        <v>764</v>
      </c>
      <c r="B33" s="472">
        <v>3.921787087070358</v>
      </c>
      <c r="C33" s="493">
        <v>2.358779902972174</v>
      </c>
      <c r="D33" s="482">
        <v>3.140675509976591</v>
      </c>
      <c r="E33" s="465">
        <v>3.8874721935868917</v>
      </c>
    </row>
    <row r="34" spans="1:5" s="2" customFormat="1" ht="12">
      <c r="A34" s="30" t="s">
        <v>765</v>
      </c>
      <c r="B34" s="472">
        <v>6.602456728084868</v>
      </c>
      <c r="C34" s="493">
        <v>4.939919893190922</v>
      </c>
      <c r="D34" s="482">
        <v>6.445090357639327</v>
      </c>
      <c r="E34" s="465">
        <v>6.565944925117484</v>
      </c>
    </row>
    <row r="35" spans="1:5" s="2" customFormat="1" ht="12">
      <c r="A35" s="30" t="s">
        <v>766</v>
      </c>
      <c r="B35" s="472">
        <v>7.34918648310388</v>
      </c>
      <c r="C35" s="493">
        <v>5.805290264513226</v>
      </c>
      <c r="D35" s="482">
        <v>6.576774903687396</v>
      </c>
      <c r="E35" s="465">
        <v>7.703999496353058</v>
      </c>
    </row>
    <row r="36" spans="1:5" s="2" customFormat="1" ht="9" customHeight="1">
      <c r="A36" s="6"/>
      <c r="B36" s="440"/>
      <c r="C36" s="494"/>
      <c r="D36" s="398"/>
      <c r="E36" s="6"/>
    </row>
    <row r="37" spans="1:5" s="2" customFormat="1" ht="12">
      <c r="A37" s="339" t="s">
        <v>773</v>
      </c>
      <c r="B37" s="471">
        <v>4.258150365934797</v>
      </c>
      <c r="C37" s="492">
        <v>4.811147591840956</v>
      </c>
      <c r="D37" s="481">
        <v>4.513495123610796</v>
      </c>
      <c r="E37" s="464">
        <v>4.646198639099713</v>
      </c>
    </row>
    <row r="38" spans="1:5" s="2" customFormat="1" ht="12">
      <c r="A38" s="30" t="s">
        <v>764</v>
      </c>
      <c r="B38" s="472">
        <v>3.8159434014818117</v>
      </c>
      <c r="C38" s="493">
        <v>3.875536720013383</v>
      </c>
      <c r="D38" s="482">
        <v>3.8457251142570503</v>
      </c>
      <c r="E38" s="465">
        <v>3.874812363228618</v>
      </c>
    </row>
    <row r="39" spans="1:5" s="2" customFormat="1" ht="12">
      <c r="A39" s="30" t="s">
        <v>765</v>
      </c>
      <c r="B39" s="472">
        <v>3.238414293690676</v>
      </c>
      <c r="C39" s="493">
        <v>4.2723631508678235</v>
      </c>
      <c r="D39" s="482">
        <v>3.3362820674838876</v>
      </c>
      <c r="E39" s="465">
        <v>3.6716588343800782</v>
      </c>
    </row>
    <row r="40" spans="1:5" s="2" customFormat="1" ht="12">
      <c r="A40" s="30" t="s">
        <v>766</v>
      </c>
      <c r="B40" s="472">
        <v>5.0212765957446805</v>
      </c>
      <c r="C40" s="493">
        <v>5.670283514175709</v>
      </c>
      <c r="D40" s="482">
        <v>5.345974883674389</v>
      </c>
      <c r="E40" s="465">
        <v>5.612965311316767</v>
      </c>
    </row>
    <row r="41" spans="1:5" s="2" customFormat="1" ht="9" customHeight="1">
      <c r="A41" s="18"/>
      <c r="B41" s="470"/>
      <c r="C41" s="490"/>
      <c r="D41" s="480"/>
      <c r="E41" s="322"/>
    </row>
    <row r="42" spans="1:5" s="2" customFormat="1" ht="12">
      <c r="A42" s="339" t="s">
        <v>771</v>
      </c>
      <c r="B42" s="471">
        <v>1.6078953204701707</v>
      </c>
      <c r="C42" s="492">
        <v>-0.6204596571960393</v>
      </c>
      <c r="D42" s="481">
        <v>0.5789593057263254</v>
      </c>
      <c r="E42" s="464">
        <v>1.2259552473174566</v>
      </c>
    </row>
    <row r="43" spans="1:5" s="2" customFormat="1" ht="12">
      <c r="A43" s="30" t="s">
        <v>764</v>
      </c>
      <c r="B43" s="472">
        <v>0.10584368558854661</v>
      </c>
      <c r="C43" s="493">
        <v>-1.516756817041209</v>
      </c>
      <c r="D43" s="482">
        <v>-0.7050496042804593</v>
      </c>
      <c r="E43" s="465">
        <v>0.012659830358273404</v>
      </c>
    </row>
    <row r="44" spans="1:5" s="2" customFormat="1" ht="12">
      <c r="A44" s="30" t="s">
        <v>765</v>
      </c>
      <c r="B44" s="472">
        <v>3.364042434394193</v>
      </c>
      <c r="C44" s="493">
        <v>0.6675567423230975</v>
      </c>
      <c r="D44" s="482">
        <v>3.1088082901554404</v>
      </c>
      <c r="E44" s="465">
        <v>2.8942860907374057</v>
      </c>
    </row>
    <row r="45" spans="1:5" s="2" customFormat="1" ht="12">
      <c r="A45" s="30" t="s">
        <v>766</v>
      </c>
      <c r="B45" s="472">
        <v>2.327909887359199</v>
      </c>
      <c r="C45" s="493">
        <v>0.13500675033751688</v>
      </c>
      <c r="D45" s="482">
        <v>1.2308000200130085</v>
      </c>
      <c r="E45" s="465">
        <v>2.09103418503629</v>
      </c>
    </row>
    <row r="46" spans="1:5" s="2" customFormat="1" ht="12">
      <c r="A46" s="30"/>
      <c r="B46" s="168"/>
      <c r="C46" s="491"/>
      <c r="D46" s="480"/>
      <c r="E46" s="322"/>
    </row>
    <row r="47" spans="1:5" s="2" customFormat="1" ht="12">
      <c r="A47" s="30"/>
      <c r="B47" s="168"/>
      <c r="C47" s="491"/>
      <c r="D47" s="480"/>
      <c r="E47" s="322"/>
    </row>
    <row r="48" spans="1:5" s="2" customFormat="1" ht="12">
      <c r="A48" s="7" t="s">
        <v>782</v>
      </c>
      <c r="B48" s="164"/>
      <c r="C48" s="486"/>
      <c r="D48" s="480"/>
      <c r="E48" s="322"/>
    </row>
    <row r="49" spans="1:5" s="2" customFormat="1" ht="9" customHeight="1">
      <c r="A49" s="7"/>
      <c r="B49" s="164"/>
      <c r="C49" s="486"/>
      <c r="D49" s="480"/>
      <c r="E49" s="322"/>
    </row>
    <row r="50" spans="1:5" s="2" customFormat="1" ht="12">
      <c r="A50" s="339" t="s">
        <v>769</v>
      </c>
      <c r="B50" s="467">
        <v>640</v>
      </c>
      <c r="C50" s="487">
        <v>590</v>
      </c>
      <c r="D50" s="477">
        <v>1230</v>
      </c>
      <c r="E50" s="461">
        <v>1240</v>
      </c>
    </row>
    <row r="51" spans="1:5" s="2" customFormat="1" ht="12">
      <c r="A51" s="30" t="s">
        <v>764</v>
      </c>
      <c r="B51" s="468">
        <v>50</v>
      </c>
      <c r="C51" s="488">
        <v>230</v>
      </c>
      <c r="D51" s="478">
        <v>280</v>
      </c>
      <c r="E51" s="462">
        <v>410</v>
      </c>
    </row>
    <row r="52" spans="1:5" s="2" customFormat="1" ht="12">
      <c r="A52" s="30" t="s">
        <v>765</v>
      </c>
      <c r="B52" s="468" t="s">
        <v>276</v>
      </c>
      <c r="C52" s="488" t="s">
        <v>276</v>
      </c>
      <c r="D52" s="478" t="s">
        <v>276</v>
      </c>
      <c r="E52" s="462" t="s">
        <v>276</v>
      </c>
    </row>
    <row r="53" spans="1:5" s="2" customFormat="1" ht="12">
      <c r="A53" s="30" t="s">
        <v>766</v>
      </c>
      <c r="B53" s="468">
        <v>590</v>
      </c>
      <c r="C53" s="488">
        <v>360</v>
      </c>
      <c r="D53" s="478">
        <v>950</v>
      </c>
      <c r="E53" s="462">
        <v>820</v>
      </c>
    </row>
    <row r="54" spans="1:5" s="2" customFormat="1" ht="9" customHeight="1">
      <c r="A54" s="4"/>
      <c r="B54" s="473"/>
      <c r="C54" s="496"/>
      <c r="D54" s="399"/>
      <c r="E54" s="399"/>
    </row>
    <row r="55" s="2" customFormat="1" ht="9" customHeight="1"/>
    <row r="56" s="2" customFormat="1" ht="12">
      <c r="A56" s="590" t="s">
        <v>783</v>
      </c>
    </row>
    <row r="57" s="2" customFormat="1" ht="12.75" customHeight="1">
      <c r="A57" s="527" t="s">
        <v>51</v>
      </c>
    </row>
    <row r="58" s="2" customFormat="1" ht="12.75" customHeight="1"/>
    <row r="59" s="2" customFormat="1" ht="12.75" customHeight="1"/>
    <row r="60" s="2" customFormat="1" ht="12.75" customHeight="1"/>
    <row r="61" s="2" customFormat="1" ht="12"/>
    <row r="62" s="2" customFormat="1" ht="12"/>
  </sheetData>
  <mergeCells count="1">
    <mergeCell ref="E7:E8"/>
  </mergeCells>
  <printOptions horizontalCentered="1"/>
  <pageMargins left="0.5905511811023623" right="0.3937007874015748" top="0.5905511811023623" bottom="0.3937007874015748" header="0.5118110236220472" footer="0.5118110236220472"/>
  <pageSetup fitToHeight="1" fitToWidth="1" horizontalDpi="600" verticalDpi="600" orientation="portrait" paperSize="9" r:id="rId1"/>
</worksheet>
</file>

<file path=xl/worksheets/sheet40.xml><?xml version="1.0" encoding="utf-8"?>
<worksheet xmlns="http://schemas.openxmlformats.org/spreadsheetml/2006/main" xmlns:r="http://schemas.openxmlformats.org/officeDocument/2006/relationships">
  <sheetPr>
    <pageSetUpPr fitToPage="1"/>
  </sheetPr>
  <dimension ref="A1:I53"/>
  <sheetViews>
    <sheetView zoomScale="90" zoomScaleNormal="90" workbookViewId="0" topLeftCell="A1">
      <selection activeCell="A1" sqref="A1"/>
    </sheetView>
  </sheetViews>
  <sheetFormatPr defaultColWidth="9.140625" defaultRowHeight="13.5" customHeight="1"/>
  <cols>
    <col min="1" max="1" width="45.7109375" style="239" customWidth="1"/>
    <col min="2" max="2" width="11.7109375" style="240" customWidth="1"/>
    <col min="3" max="4" width="9.7109375" style="175" customWidth="1"/>
    <col min="5" max="5" width="10.7109375" style="175" customWidth="1"/>
    <col min="6" max="7" width="9.7109375" style="175" customWidth="1"/>
    <col min="8" max="8" width="10.7109375" style="175" customWidth="1"/>
    <col min="9" max="16384" width="9.140625" style="175" customWidth="1"/>
  </cols>
  <sheetData>
    <row r="1" spans="1:2" s="172" customFormat="1" ht="13.5" customHeight="1">
      <c r="A1" s="237" t="s">
        <v>431</v>
      </c>
      <c r="B1" s="238"/>
    </row>
    <row r="2" spans="1:2" s="172" customFormat="1" ht="13.5" customHeight="1">
      <c r="A2" s="237" t="s">
        <v>432</v>
      </c>
      <c r="B2" s="238"/>
    </row>
    <row r="3" spans="1:2" s="172" customFormat="1" ht="13.5" customHeight="1">
      <c r="A3" s="237" t="s">
        <v>433</v>
      </c>
      <c r="B3" s="238"/>
    </row>
    <row r="4" spans="1:2" s="172" customFormat="1" ht="13.5" customHeight="1">
      <c r="A4" s="237"/>
      <c r="B4" s="238"/>
    </row>
    <row r="5" ht="13.5" customHeight="1">
      <c r="C5" s="176"/>
    </row>
    <row r="6" ht="13.5" customHeight="1">
      <c r="A6" s="445" t="s">
        <v>519</v>
      </c>
    </row>
    <row r="7" spans="1:8" ht="13.5" customHeight="1">
      <c r="A7" s="713"/>
      <c r="B7" s="360" t="s">
        <v>763</v>
      </c>
      <c r="C7" s="130"/>
      <c r="D7" s="667" t="s">
        <v>434</v>
      </c>
      <c r="E7" s="136"/>
      <c r="F7" s="130"/>
      <c r="G7" s="667" t="s">
        <v>438</v>
      </c>
      <c r="H7" s="714"/>
    </row>
    <row r="8" spans="1:8" ht="13.5" customHeight="1">
      <c r="A8" s="715"/>
      <c r="B8" s="362" t="s">
        <v>162</v>
      </c>
      <c r="C8" s="530" t="s">
        <v>105</v>
      </c>
      <c r="D8" s="112" t="s">
        <v>106</v>
      </c>
      <c r="E8" s="112" t="s">
        <v>435</v>
      </c>
      <c r="F8" s="530" t="s">
        <v>105</v>
      </c>
      <c r="G8" s="112" t="s">
        <v>106</v>
      </c>
      <c r="H8" s="670" t="s">
        <v>435</v>
      </c>
    </row>
    <row r="9" spans="1:8" ht="13.5" customHeight="1">
      <c r="A9" s="716"/>
      <c r="B9" s="717" t="s">
        <v>436</v>
      </c>
      <c r="C9" s="118"/>
      <c r="D9" s="92"/>
      <c r="E9" s="92" t="s">
        <v>437</v>
      </c>
      <c r="F9" s="118"/>
      <c r="G9" s="92"/>
      <c r="H9" s="119" t="s">
        <v>437</v>
      </c>
    </row>
    <row r="10" spans="1:8" s="191" customFormat="1" ht="13.5" customHeight="1">
      <c r="A10" s="305"/>
      <c r="B10" s="718"/>
      <c r="C10" s="231"/>
      <c r="D10" s="231"/>
      <c r="E10" s="231"/>
      <c r="F10" s="719"/>
      <c r="G10" s="231"/>
      <c r="H10" s="720"/>
    </row>
    <row r="11" spans="1:8" s="202" customFormat="1" ht="13.5" customHeight="1">
      <c r="A11" s="264" t="s">
        <v>146</v>
      </c>
      <c r="B11" s="53">
        <v>4270</v>
      </c>
      <c r="C11" s="721">
        <v>39.99062353492733</v>
      </c>
      <c r="D11" s="722">
        <v>17.81528363806845</v>
      </c>
      <c r="E11" s="722">
        <v>42.19409282700422</v>
      </c>
      <c r="F11" s="721">
        <v>35.67318757192175</v>
      </c>
      <c r="G11" s="722">
        <v>20.828538550057537</v>
      </c>
      <c r="H11" s="723">
        <v>43.49827387802072</v>
      </c>
    </row>
    <row r="12" spans="1:8" s="268" customFormat="1" ht="13.5" customHeight="1">
      <c r="A12" s="270"/>
      <c r="B12" s="724"/>
      <c r="C12" s="721"/>
      <c r="D12" s="722"/>
      <c r="E12" s="722"/>
      <c r="F12" s="721"/>
      <c r="G12" s="722"/>
      <c r="H12" s="723"/>
    </row>
    <row r="13" spans="1:8" s="202" customFormat="1" ht="13.5" customHeight="1">
      <c r="A13" s="163" t="s">
        <v>760</v>
      </c>
      <c r="B13" s="53">
        <v>1640</v>
      </c>
      <c r="C13" s="721">
        <v>71.0445937690898</v>
      </c>
      <c r="D13" s="722">
        <v>10.873549175320708</v>
      </c>
      <c r="E13" s="722">
        <v>18.08185705558949</v>
      </c>
      <c r="F13" s="721">
        <v>66.60377358490565</v>
      </c>
      <c r="G13" s="722">
        <v>14.90566037735849</v>
      </c>
      <c r="H13" s="723">
        <v>18.49056603773585</v>
      </c>
    </row>
    <row r="14" spans="1:8" s="268" customFormat="1" ht="13.5" customHeight="1">
      <c r="A14" s="163"/>
      <c r="B14" s="53"/>
      <c r="C14" s="725"/>
      <c r="D14" s="726"/>
      <c r="E14" s="726"/>
      <c r="F14" s="725"/>
      <c r="G14" s="726"/>
      <c r="H14" s="727"/>
    </row>
    <row r="15" spans="1:8" ht="13.5" customHeight="1">
      <c r="A15" s="300" t="s">
        <v>557</v>
      </c>
      <c r="B15" s="511">
        <v>60</v>
      </c>
      <c r="C15" s="728">
        <v>16.363636363636363</v>
      </c>
      <c r="D15" s="294">
        <v>69.0909090909091</v>
      </c>
      <c r="E15" s="294">
        <v>14.545454545454545</v>
      </c>
      <c r="F15" s="728">
        <v>15.384615384615385</v>
      </c>
      <c r="G15" s="294">
        <v>84.61538461538461</v>
      </c>
      <c r="H15" s="729">
        <v>0</v>
      </c>
    </row>
    <row r="16" spans="1:8" s="275" customFormat="1" ht="13.5" customHeight="1">
      <c r="A16" s="300" t="s">
        <v>558</v>
      </c>
      <c r="B16" s="511">
        <v>80</v>
      </c>
      <c r="C16" s="728">
        <v>48.10126582278481</v>
      </c>
      <c r="D16" s="294">
        <v>6.329113924050633</v>
      </c>
      <c r="E16" s="294">
        <v>45.56962025316456</v>
      </c>
      <c r="F16" s="728">
        <v>36.36363636363637</v>
      </c>
      <c r="G16" s="294">
        <v>0</v>
      </c>
      <c r="H16" s="729">
        <v>63.63636363636363</v>
      </c>
    </row>
    <row r="17" spans="1:8" s="275" customFormat="1" ht="13.5" customHeight="1">
      <c r="A17" s="300" t="s">
        <v>559</v>
      </c>
      <c r="B17" s="511">
        <v>170</v>
      </c>
      <c r="C17" s="728">
        <v>77.38095238095238</v>
      </c>
      <c r="D17" s="294">
        <v>4.761904761904762</v>
      </c>
      <c r="E17" s="294">
        <v>17.857142857142858</v>
      </c>
      <c r="F17" s="728">
        <v>70.45454545454545</v>
      </c>
      <c r="G17" s="294">
        <v>4.545454545454546</v>
      </c>
      <c r="H17" s="729">
        <v>25</v>
      </c>
    </row>
    <row r="18" spans="1:8" s="275" customFormat="1" ht="13.5" customHeight="1">
      <c r="A18" s="300" t="s">
        <v>560</v>
      </c>
      <c r="B18" s="511">
        <v>130</v>
      </c>
      <c r="C18" s="728">
        <v>98.48484848484848</v>
      </c>
      <c r="D18" s="294">
        <v>0.7575757575757576</v>
      </c>
      <c r="E18" s="294">
        <v>0.7575757575757576</v>
      </c>
      <c r="F18" s="728">
        <v>100</v>
      </c>
      <c r="G18" s="294">
        <v>0</v>
      </c>
      <c r="H18" s="729">
        <v>0</v>
      </c>
    </row>
    <row r="19" spans="1:8" ht="13.5" customHeight="1">
      <c r="A19" s="300" t="s">
        <v>561</v>
      </c>
      <c r="B19" s="511">
        <v>140</v>
      </c>
      <c r="C19" s="728">
        <v>92.02898550724638</v>
      </c>
      <c r="D19" s="294">
        <v>6.521739130434782</v>
      </c>
      <c r="E19" s="294">
        <v>1.4492753623188406</v>
      </c>
      <c r="F19" s="728">
        <v>86.36363636363636</v>
      </c>
      <c r="G19" s="294">
        <v>13.636363636363635</v>
      </c>
      <c r="H19" s="729">
        <v>0</v>
      </c>
    </row>
    <row r="20" spans="1:8" s="275" customFormat="1" ht="13.5" customHeight="1">
      <c r="A20" s="300" t="s">
        <v>562</v>
      </c>
      <c r="B20" s="511">
        <v>190</v>
      </c>
      <c r="C20" s="728">
        <v>67.5257731958763</v>
      </c>
      <c r="D20" s="294">
        <v>3.608247422680412</v>
      </c>
      <c r="E20" s="294">
        <v>28.865979381443296</v>
      </c>
      <c r="F20" s="728">
        <v>56.9620253164557</v>
      </c>
      <c r="G20" s="294">
        <v>3.79746835443038</v>
      </c>
      <c r="H20" s="729">
        <v>39.24050632911392</v>
      </c>
    </row>
    <row r="21" spans="1:8" s="275" customFormat="1" ht="13.5" customHeight="1">
      <c r="A21" s="300" t="s">
        <v>563</v>
      </c>
      <c r="B21" s="511">
        <v>360</v>
      </c>
      <c r="C21" s="728">
        <v>34.62603878116344</v>
      </c>
      <c r="D21" s="294">
        <v>22.160664819944596</v>
      </c>
      <c r="E21" s="294">
        <v>43.21329639889196</v>
      </c>
      <c r="F21" s="728">
        <v>25.263157894736842</v>
      </c>
      <c r="G21" s="294">
        <v>31.57894736842105</v>
      </c>
      <c r="H21" s="729">
        <v>43.15789473684211</v>
      </c>
    </row>
    <row r="22" spans="1:8" s="275" customFormat="1" ht="13.5" customHeight="1">
      <c r="A22" s="300" t="s">
        <v>765</v>
      </c>
      <c r="B22" s="511">
        <v>510</v>
      </c>
      <c r="C22" s="728">
        <v>92.74509803921569</v>
      </c>
      <c r="D22" s="294">
        <v>5.88235294117647</v>
      </c>
      <c r="E22" s="294">
        <v>1.3725490196078431</v>
      </c>
      <c r="F22" s="728">
        <v>88.23529411764706</v>
      </c>
      <c r="G22" s="294">
        <v>10.92436974789916</v>
      </c>
      <c r="H22" s="729">
        <v>0.8403361344537815</v>
      </c>
    </row>
    <row r="23" spans="1:8" ht="13.5" customHeight="1">
      <c r="A23" s="301"/>
      <c r="B23" s="134"/>
      <c r="C23" s="728"/>
      <c r="D23" s="294"/>
      <c r="E23" s="294"/>
      <c r="F23" s="728"/>
      <c r="G23" s="294"/>
      <c r="H23" s="729"/>
    </row>
    <row r="24" spans="1:8" s="275" customFormat="1" ht="13.5" customHeight="1">
      <c r="A24" s="630" t="s">
        <v>147</v>
      </c>
      <c r="B24" s="53">
        <v>2630</v>
      </c>
      <c r="C24" s="721">
        <v>20.654241156333207</v>
      </c>
      <c r="D24" s="722">
        <v>22.13769494104222</v>
      </c>
      <c r="E24" s="722">
        <v>57.20806390262457</v>
      </c>
      <c r="F24" s="721">
        <v>22.102649006622517</v>
      </c>
      <c r="G24" s="722">
        <v>23.427152317880797</v>
      </c>
      <c r="H24" s="723">
        <v>54.47019867549668</v>
      </c>
    </row>
    <row r="25" spans="1:8" s="275" customFormat="1" ht="13.5" customHeight="1">
      <c r="A25" s="630"/>
      <c r="B25" s="53"/>
      <c r="C25" s="725"/>
      <c r="D25" s="726"/>
      <c r="E25" s="726"/>
      <c r="F25" s="725"/>
      <c r="G25" s="726"/>
      <c r="H25" s="727"/>
    </row>
    <row r="26" spans="1:8" s="275" customFormat="1" ht="13.5" customHeight="1">
      <c r="A26" s="612" t="s">
        <v>564</v>
      </c>
      <c r="B26" s="511">
        <v>850</v>
      </c>
      <c r="C26" s="728">
        <v>35.68075117370892</v>
      </c>
      <c r="D26" s="294">
        <v>19.835680751173708</v>
      </c>
      <c r="E26" s="294">
        <v>44.48356807511737</v>
      </c>
      <c r="F26" s="728">
        <v>33.603896103896105</v>
      </c>
      <c r="G26" s="294">
        <v>22.88961038961039</v>
      </c>
      <c r="H26" s="729">
        <v>43.506493506493506</v>
      </c>
    </row>
    <row r="27" spans="1:8" ht="13.5" customHeight="1">
      <c r="A27" s="612" t="s">
        <v>565</v>
      </c>
      <c r="B27" s="511">
        <v>250</v>
      </c>
      <c r="C27" s="728">
        <v>12.550607287449392</v>
      </c>
      <c r="D27" s="294">
        <v>18.218623481781375</v>
      </c>
      <c r="E27" s="294">
        <v>69.23076923076923</v>
      </c>
      <c r="F27" s="728">
        <v>7.4074074074074066</v>
      </c>
      <c r="G27" s="294">
        <v>55.55555555555556</v>
      </c>
      <c r="H27" s="729">
        <v>37.03703703703704</v>
      </c>
    </row>
    <row r="28" spans="1:8" s="275" customFormat="1" ht="13.5" customHeight="1">
      <c r="A28" s="612" t="s">
        <v>566</v>
      </c>
      <c r="B28" s="511">
        <v>1180</v>
      </c>
      <c r="C28" s="728">
        <v>15.371621621621623</v>
      </c>
      <c r="D28" s="294">
        <v>14.780405405405405</v>
      </c>
      <c r="E28" s="294">
        <v>69.84797297297297</v>
      </c>
      <c r="F28" s="728">
        <v>13.253012048192772</v>
      </c>
      <c r="G28" s="294">
        <v>13.975903614457833</v>
      </c>
      <c r="H28" s="729">
        <v>72.77108433734941</v>
      </c>
    </row>
    <row r="29" spans="1:8" s="275" customFormat="1" ht="13.5" customHeight="1">
      <c r="A29" s="612" t="s">
        <v>567</v>
      </c>
      <c r="B29" s="511">
        <v>240</v>
      </c>
      <c r="C29" s="728">
        <v>8.677685950413224</v>
      </c>
      <c r="D29" s="294">
        <v>57.85123966942148</v>
      </c>
      <c r="E29" s="294">
        <v>33.47107438016529</v>
      </c>
      <c r="F29" s="728">
        <v>1.6129032258064515</v>
      </c>
      <c r="G29" s="294">
        <v>30.64516129032258</v>
      </c>
      <c r="H29" s="729">
        <v>67.74193548387096</v>
      </c>
    </row>
    <row r="30" spans="1:8" ht="13.5" customHeight="1">
      <c r="A30" s="612" t="s">
        <v>568</v>
      </c>
      <c r="B30" s="511">
        <v>100</v>
      </c>
      <c r="C30" s="728">
        <v>4.807692307692308</v>
      </c>
      <c r="D30" s="294">
        <v>50.96153846153846</v>
      </c>
      <c r="E30" s="294">
        <v>44.230769230769226</v>
      </c>
      <c r="F30" s="728">
        <v>0</v>
      </c>
      <c r="G30" s="294">
        <v>57.377049180327866</v>
      </c>
      <c r="H30" s="729">
        <v>42.62295081967213</v>
      </c>
    </row>
    <row r="31" spans="1:8" s="275" customFormat="1" ht="13.5" customHeight="1">
      <c r="A31" s="303"/>
      <c r="B31" s="127"/>
      <c r="C31" s="730"/>
      <c r="D31" s="297"/>
      <c r="E31" s="297"/>
      <c r="F31" s="730"/>
      <c r="G31" s="297"/>
      <c r="H31" s="731"/>
    </row>
    <row r="32" spans="1:8" s="275" customFormat="1" ht="13.5" customHeight="1">
      <c r="A32" s="105"/>
      <c r="B32" s="59"/>
      <c r="C32" s="732"/>
      <c r="D32" s="733"/>
      <c r="E32" s="733"/>
      <c r="F32" s="732"/>
      <c r="G32" s="733"/>
      <c r="H32" s="734"/>
    </row>
    <row r="33" spans="1:8" s="275" customFormat="1" ht="13.5" customHeight="1">
      <c r="A33" s="105"/>
      <c r="B33" s="59"/>
      <c r="C33" s="730"/>
      <c r="D33" s="297"/>
      <c r="E33" s="297"/>
      <c r="F33" s="730"/>
      <c r="G33" s="297"/>
      <c r="H33" s="731"/>
    </row>
    <row r="34" spans="1:8" s="275" customFormat="1" ht="13.5" customHeight="1">
      <c r="A34" s="163" t="s">
        <v>148</v>
      </c>
      <c r="B34" s="53"/>
      <c r="C34" s="730"/>
      <c r="D34" s="297"/>
      <c r="E34" s="297"/>
      <c r="F34" s="730"/>
      <c r="G34" s="297"/>
      <c r="H34" s="731"/>
    </row>
    <row r="35" spans="1:8" s="275" customFormat="1" ht="13.5" customHeight="1">
      <c r="A35" s="76"/>
      <c r="B35" s="53"/>
      <c r="C35" s="728"/>
      <c r="D35" s="294"/>
      <c r="E35" s="294"/>
      <c r="F35" s="728"/>
      <c r="G35" s="294"/>
      <c r="H35" s="729"/>
    </row>
    <row r="36" spans="1:8" s="275" customFormat="1" ht="13.5" customHeight="1">
      <c r="A36" s="635" t="s">
        <v>149</v>
      </c>
      <c r="B36" s="59">
        <v>1910</v>
      </c>
      <c r="C36" s="728">
        <v>54.26032409827496</v>
      </c>
      <c r="D36" s="294">
        <v>22.11186617877679</v>
      </c>
      <c r="E36" s="294">
        <v>23.62780972294825</v>
      </c>
      <c r="F36" s="728">
        <v>47.93969849246231</v>
      </c>
      <c r="G36" s="294">
        <v>25.326633165829143</v>
      </c>
      <c r="H36" s="729">
        <v>26.733668341708544</v>
      </c>
    </row>
    <row r="37" spans="1:8" s="275" customFormat="1" ht="13.5" customHeight="1">
      <c r="A37" s="635" t="s">
        <v>150</v>
      </c>
      <c r="B37" s="59">
        <v>730</v>
      </c>
      <c r="C37" s="728">
        <v>44.67213114754098</v>
      </c>
      <c r="D37" s="294">
        <v>20.21857923497268</v>
      </c>
      <c r="E37" s="294">
        <v>35.10928961748634</v>
      </c>
      <c r="F37" s="728">
        <v>36.64596273291926</v>
      </c>
      <c r="G37" s="294">
        <v>42.2360248447205</v>
      </c>
      <c r="H37" s="729">
        <v>21.11801242236025</v>
      </c>
    </row>
    <row r="38" spans="1:8" s="275" customFormat="1" ht="13.5" customHeight="1">
      <c r="A38" s="641" t="s">
        <v>151</v>
      </c>
      <c r="B38" s="59">
        <v>1620</v>
      </c>
      <c r="C38" s="728">
        <v>21.03639728562616</v>
      </c>
      <c r="D38" s="294">
        <v>11.659469463294263</v>
      </c>
      <c r="E38" s="294">
        <v>67.30413325107958</v>
      </c>
      <c r="F38" s="728">
        <v>14.432989690721648</v>
      </c>
      <c r="G38" s="294">
        <v>7.216494845360824</v>
      </c>
      <c r="H38" s="729">
        <v>78.35051546391753</v>
      </c>
    </row>
    <row r="39" spans="1:8" s="275" customFormat="1" ht="13.5" customHeight="1">
      <c r="A39" s="553"/>
      <c r="B39" s="127"/>
      <c r="C39" s="735"/>
      <c r="D39" s="736"/>
      <c r="E39" s="736"/>
      <c r="F39" s="735"/>
      <c r="G39" s="736"/>
      <c r="H39" s="737"/>
    </row>
    <row r="40" spans="1:8" s="275" customFormat="1" ht="13.5" customHeight="1">
      <c r="A40" s="302"/>
      <c r="B40" s="59"/>
      <c r="C40" s="728"/>
      <c r="D40" s="294"/>
      <c r="E40" s="294"/>
      <c r="F40" s="728"/>
      <c r="G40" s="294"/>
      <c r="H40" s="729"/>
    </row>
    <row r="41" spans="1:8" s="275" customFormat="1" ht="13.5" customHeight="1">
      <c r="A41" s="650" t="s">
        <v>569</v>
      </c>
      <c r="B41" s="346">
        <v>122780</v>
      </c>
      <c r="C41" s="738">
        <v>38.70951977585196</v>
      </c>
      <c r="D41" s="739">
        <v>18.933667817814555</v>
      </c>
      <c r="E41" s="739">
        <v>42.35681240633348</v>
      </c>
      <c r="F41" s="738">
        <v>33.55466748642279</v>
      </c>
      <c r="G41" s="739">
        <v>18.368685316118455</v>
      </c>
      <c r="H41" s="740">
        <v>48.076647197458755</v>
      </c>
    </row>
    <row r="42" spans="1:8" s="275" customFormat="1" ht="13.5" customHeight="1">
      <c r="A42" s="650" t="s">
        <v>570</v>
      </c>
      <c r="B42" s="346">
        <v>195410</v>
      </c>
      <c r="C42" s="738">
        <v>38.6358053753096</v>
      </c>
      <c r="D42" s="739">
        <v>19.797146541665814</v>
      </c>
      <c r="E42" s="739">
        <v>41.56704808302458</v>
      </c>
      <c r="F42" s="738">
        <v>35.06096375863275</v>
      </c>
      <c r="G42" s="739">
        <v>19.355507469842053</v>
      </c>
      <c r="H42" s="740">
        <v>45.583528771525195</v>
      </c>
    </row>
    <row r="43" spans="1:8" s="275" customFormat="1" ht="13.5" customHeight="1">
      <c r="A43" s="650" t="s">
        <v>154</v>
      </c>
      <c r="B43" s="346">
        <v>695770</v>
      </c>
      <c r="C43" s="738">
        <v>43.805118947695206</v>
      </c>
      <c r="D43" s="739">
        <v>19.493710547193892</v>
      </c>
      <c r="E43" s="739">
        <v>36.701170505110895</v>
      </c>
      <c r="F43" s="738">
        <v>41.3905946847119</v>
      </c>
      <c r="G43" s="739">
        <v>20.056640105999993</v>
      </c>
      <c r="H43" s="740">
        <v>38.552765209288104</v>
      </c>
    </row>
    <row r="44" spans="1:9" s="275" customFormat="1" ht="9" customHeight="1">
      <c r="A44" s="640"/>
      <c r="B44" s="741"/>
      <c r="C44" s="742"/>
      <c r="D44" s="743"/>
      <c r="E44" s="743"/>
      <c r="F44" s="742"/>
      <c r="G44" s="743"/>
      <c r="H44" s="744"/>
      <c r="I44" s="239"/>
    </row>
    <row r="45" spans="1:9" s="275" customFormat="1" ht="9" customHeight="1">
      <c r="A45" s="295"/>
      <c r="B45" s="745"/>
      <c r="C45" s="297"/>
      <c r="D45" s="294"/>
      <c r="E45" s="297"/>
      <c r="F45" s="295"/>
      <c r="G45" s="295"/>
      <c r="H45" s="295"/>
      <c r="I45" s="295"/>
    </row>
    <row r="46" spans="1:9" s="275" customFormat="1" ht="13.5" customHeight="1">
      <c r="A46" s="85" t="s">
        <v>155</v>
      </c>
      <c r="B46" s="746"/>
      <c r="C46" s="294"/>
      <c r="D46" s="294"/>
      <c r="E46" s="294"/>
      <c r="F46" s="293"/>
      <c r="G46" s="293"/>
      <c r="H46" s="293"/>
      <c r="I46" s="293"/>
    </row>
    <row r="47" spans="1:9" s="268" customFormat="1" ht="13.5" customHeight="1">
      <c r="A47" s="239" t="s">
        <v>783</v>
      </c>
      <c r="B47" s="746"/>
      <c r="C47" s="294"/>
      <c r="D47" s="294"/>
      <c r="E47" s="294"/>
      <c r="F47" s="284"/>
      <c r="G47" s="284"/>
      <c r="H47" s="284"/>
      <c r="I47" s="284"/>
    </row>
    <row r="48" spans="1:9" s="268" customFormat="1" ht="12.75" customHeight="1">
      <c r="A48" s="526" t="s">
        <v>58</v>
      </c>
      <c r="B48" s="745"/>
      <c r="C48" s="297"/>
      <c r="D48" s="294"/>
      <c r="E48" s="297"/>
      <c r="F48" s="295"/>
      <c r="G48" s="295"/>
      <c r="H48" s="295"/>
      <c r="I48" s="295"/>
    </row>
    <row r="49" spans="1:9" s="239" customFormat="1" ht="13.5" customHeight="1">
      <c r="A49" s="747"/>
      <c r="B49" s="745"/>
      <c r="C49" s="297"/>
      <c r="D49" s="294"/>
      <c r="E49" s="297"/>
      <c r="F49" s="295"/>
      <c r="G49" s="295"/>
      <c r="H49" s="295"/>
      <c r="I49" s="295"/>
    </row>
    <row r="50" spans="1:9" s="239" customFormat="1" ht="9" customHeight="1">
      <c r="A50" s="747"/>
      <c r="B50" s="745"/>
      <c r="C50" s="297"/>
      <c r="D50" s="294"/>
      <c r="E50" s="297"/>
      <c r="F50" s="295"/>
      <c r="G50" s="175"/>
      <c r="H50" s="175"/>
      <c r="I50" s="175"/>
    </row>
    <row r="51" spans="1:9" s="295" customFormat="1" ht="9" customHeight="1">
      <c r="A51" s="747"/>
      <c r="B51" s="745"/>
      <c r="C51" s="297"/>
      <c r="D51" s="294"/>
      <c r="E51" s="297"/>
      <c r="G51" s="275"/>
      <c r="H51" s="275"/>
      <c r="I51" s="275"/>
    </row>
    <row r="52" spans="1:9" s="293" customFormat="1" ht="12.75" customHeight="1">
      <c r="A52" s="747"/>
      <c r="B52" s="745"/>
      <c r="C52" s="297"/>
      <c r="D52" s="294"/>
      <c r="E52" s="297"/>
      <c r="F52" s="295"/>
      <c r="G52" s="275"/>
      <c r="H52" s="275"/>
      <c r="I52" s="275"/>
    </row>
    <row r="53" spans="1:9" s="284" customFormat="1" ht="13.5" customHeight="1">
      <c r="A53" s="747"/>
      <c r="B53" s="745"/>
      <c r="C53" s="297"/>
      <c r="D53" s="294"/>
      <c r="E53" s="297"/>
      <c r="F53" s="295"/>
      <c r="G53" s="175"/>
      <c r="H53" s="175"/>
      <c r="I53" s="175"/>
    </row>
  </sheetData>
  <printOptions horizontalCentered="1"/>
  <pageMargins left="0.5905511811023623" right="0.3937007874015748" top="0.5905511811023623" bottom="0.5905511811023623" header="0.5118110236220472" footer="0.5118110236220472"/>
  <pageSetup fitToHeight="1" fitToWidth="1" horizontalDpi="600" verticalDpi="600" orientation="portrait" paperSize="9" scale="80" r:id="rId1"/>
</worksheet>
</file>

<file path=xl/worksheets/sheet41.xml><?xml version="1.0" encoding="utf-8"?>
<worksheet xmlns="http://schemas.openxmlformats.org/spreadsheetml/2006/main" xmlns:r="http://schemas.openxmlformats.org/officeDocument/2006/relationships">
  <sheetPr>
    <pageSetUpPr fitToPage="1"/>
  </sheetPr>
  <dimension ref="A1:M48"/>
  <sheetViews>
    <sheetView zoomScale="90" zoomScaleNormal="90" workbookViewId="0" topLeftCell="A1">
      <selection activeCell="A1" sqref="A1"/>
    </sheetView>
  </sheetViews>
  <sheetFormatPr defaultColWidth="9.140625" defaultRowHeight="12.75" customHeight="1"/>
  <cols>
    <col min="1" max="1" width="45.7109375" style="32" customWidth="1"/>
    <col min="2" max="2" width="10.7109375" style="32" customWidth="1"/>
    <col min="3" max="8" width="9.28125" style="32" customWidth="1"/>
    <col min="9" max="16384" width="9.140625" style="32" customWidth="1"/>
  </cols>
  <sheetData>
    <row r="1" s="31" customFormat="1" ht="12.75" customHeight="1">
      <c r="A1" s="46" t="s">
        <v>734</v>
      </c>
    </row>
    <row r="2" s="31" customFormat="1" ht="12.75" customHeight="1">
      <c r="A2" s="46" t="s">
        <v>735</v>
      </c>
    </row>
    <row r="3" s="31" customFormat="1" ht="12.75" customHeight="1">
      <c r="A3" s="46" t="s">
        <v>736</v>
      </c>
    </row>
    <row r="5" spans="1:9" ht="14.25" customHeight="1">
      <c r="A5" s="99" t="s">
        <v>519</v>
      </c>
      <c r="B5" s="33"/>
      <c r="C5" s="33"/>
      <c r="D5" s="33"/>
      <c r="E5" s="33"/>
      <c r="F5" s="33"/>
      <c r="G5" s="33"/>
      <c r="H5" s="33"/>
      <c r="I5" s="34"/>
    </row>
    <row r="6" spans="1:10" ht="12.75" customHeight="1">
      <c r="A6" s="100"/>
      <c r="B6" s="360" t="s">
        <v>763</v>
      </c>
      <c r="C6" s="107" t="s">
        <v>161</v>
      </c>
      <c r="D6" s="108"/>
      <c r="E6" s="108"/>
      <c r="F6" s="108"/>
      <c r="G6" s="108"/>
      <c r="H6" s="109"/>
      <c r="I6" s="108"/>
      <c r="J6" s="109"/>
    </row>
    <row r="7" spans="1:10" ht="12.75" customHeight="1">
      <c r="A7" s="120"/>
      <c r="B7" s="361" t="s">
        <v>162</v>
      </c>
      <c r="C7" s="111" t="s">
        <v>163</v>
      </c>
      <c r="D7" s="111" t="s">
        <v>164</v>
      </c>
      <c r="E7" s="112" t="s">
        <v>164</v>
      </c>
      <c r="F7" s="111" t="s">
        <v>165</v>
      </c>
      <c r="G7" s="112" t="s">
        <v>164</v>
      </c>
      <c r="H7" s="111" t="s">
        <v>166</v>
      </c>
      <c r="I7" s="112" t="s">
        <v>167</v>
      </c>
      <c r="J7" s="111" t="s">
        <v>168</v>
      </c>
    </row>
    <row r="8" spans="1:10" ht="12.75" customHeight="1">
      <c r="A8" s="101"/>
      <c r="B8" s="362">
        <v>2006</v>
      </c>
      <c r="C8" s="114" t="s">
        <v>169</v>
      </c>
      <c r="D8" s="114" t="s">
        <v>170</v>
      </c>
      <c r="E8" s="115" t="s">
        <v>171</v>
      </c>
      <c r="F8" s="114" t="s">
        <v>172</v>
      </c>
      <c r="G8" s="115" t="s">
        <v>173</v>
      </c>
      <c r="H8" s="114" t="s">
        <v>174</v>
      </c>
      <c r="I8" s="115" t="s">
        <v>175</v>
      </c>
      <c r="J8" s="114" t="s">
        <v>176</v>
      </c>
    </row>
    <row r="9" spans="1:10" ht="12.75" customHeight="1">
      <c r="A9" s="94"/>
      <c r="B9" s="363" t="s">
        <v>780</v>
      </c>
      <c r="C9" s="117" t="s">
        <v>177</v>
      </c>
      <c r="D9" s="118" t="s">
        <v>178</v>
      </c>
      <c r="E9" s="117"/>
      <c r="F9" s="119" t="s">
        <v>179</v>
      </c>
      <c r="G9" s="92" t="s">
        <v>180</v>
      </c>
      <c r="H9" s="117" t="s">
        <v>300</v>
      </c>
      <c r="I9" s="92" t="s">
        <v>181</v>
      </c>
      <c r="J9" s="117" t="s">
        <v>182</v>
      </c>
    </row>
    <row r="10" spans="1:10" ht="12.75" customHeight="1">
      <c r="A10" s="48"/>
      <c r="B10" s="49"/>
      <c r="C10" s="50"/>
      <c r="D10" s="50"/>
      <c r="E10" s="121"/>
      <c r="F10" s="50"/>
      <c r="G10" s="50"/>
      <c r="H10" s="121"/>
      <c r="I10" s="45"/>
      <c r="J10" s="122"/>
    </row>
    <row r="11" spans="1:10" s="31" customFormat="1" ht="12.75" customHeight="1">
      <c r="A11" s="52" t="s">
        <v>146</v>
      </c>
      <c r="B11" s="53">
        <v>4270</v>
      </c>
      <c r="C11" s="56">
        <v>0.14064697609001406</v>
      </c>
      <c r="D11" s="56">
        <v>2.390998593530239</v>
      </c>
      <c r="E11" s="56">
        <v>21.54242850445382</v>
      </c>
      <c r="F11" s="56">
        <v>7.032348804500703</v>
      </c>
      <c r="G11" s="56">
        <v>26.79324894514768</v>
      </c>
      <c r="H11" s="56">
        <v>17.20581340834505</v>
      </c>
      <c r="I11" s="56">
        <v>13.830285982184717</v>
      </c>
      <c r="J11" s="57">
        <v>11.064228785747773</v>
      </c>
    </row>
    <row r="12" spans="1:10" ht="12.75" customHeight="1">
      <c r="A12" s="58"/>
      <c r="B12" s="59"/>
      <c r="C12" s="60"/>
      <c r="D12" s="60"/>
      <c r="E12" s="60"/>
      <c r="F12" s="60"/>
      <c r="G12" s="60"/>
      <c r="H12" s="60"/>
      <c r="I12" s="60"/>
      <c r="J12" s="61"/>
    </row>
    <row r="13" spans="1:10" s="31" customFormat="1" ht="12.75" customHeight="1">
      <c r="A13" s="64" t="s">
        <v>760</v>
      </c>
      <c r="B13" s="53">
        <v>1640</v>
      </c>
      <c r="C13" s="56">
        <v>0.061087354917532075</v>
      </c>
      <c r="D13" s="56">
        <v>3.9706780696395847</v>
      </c>
      <c r="E13" s="56">
        <v>10.690287110568113</v>
      </c>
      <c r="F13" s="56">
        <v>3.2987171655467313</v>
      </c>
      <c r="G13" s="56">
        <v>1.4660965180207697</v>
      </c>
      <c r="H13" s="56">
        <v>42.333536957849724</v>
      </c>
      <c r="I13" s="56">
        <v>27.306047648136833</v>
      </c>
      <c r="J13" s="57">
        <v>10.873549175320708</v>
      </c>
    </row>
    <row r="14" spans="1:10" ht="12.75" customHeight="1">
      <c r="A14" s="64"/>
      <c r="B14" s="53"/>
      <c r="C14" s="54"/>
      <c r="D14" s="54"/>
      <c r="E14" s="54"/>
      <c r="F14" s="54"/>
      <c r="G14" s="54"/>
      <c r="H14" s="54"/>
      <c r="I14" s="54"/>
      <c r="J14" s="55"/>
    </row>
    <row r="15" spans="1:10" s="31" customFormat="1" ht="12.75" customHeight="1">
      <c r="A15" s="65" t="s">
        <v>557</v>
      </c>
      <c r="B15" s="59">
        <v>60</v>
      </c>
      <c r="C15" s="62">
        <v>0</v>
      </c>
      <c r="D15" s="62">
        <v>0</v>
      </c>
      <c r="E15" s="62">
        <v>5.454545454545454</v>
      </c>
      <c r="F15" s="62">
        <v>12.727272727272727</v>
      </c>
      <c r="G15" s="62">
        <v>3.6363636363636362</v>
      </c>
      <c r="H15" s="62">
        <v>52.72727272727272</v>
      </c>
      <c r="I15" s="62">
        <v>25.454545454545453</v>
      </c>
      <c r="J15" s="63">
        <v>0</v>
      </c>
    </row>
    <row r="16" spans="1:10" s="31" customFormat="1" ht="12.75" customHeight="1">
      <c r="A16" s="65" t="s">
        <v>558</v>
      </c>
      <c r="B16" s="59">
        <v>80</v>
      </c>
      <c r="C16" s="62">
        <v>0</v>
      </c>
      <c r="D16" s="62">
        <v>22.78481012658228</v>
      </c>
      <c r="E16" s="62">
        <v>11.39240506329114</v>
      </c>
      <c r="F16" s="62">
        <v>0</v>
      </c>
      <c r="G16" s="62">
        <v>0</v>
      </c>
      <c r="H16" s="62">
        <v>35.44303797468354</v>
      </c>
      <c r="I16" s="62">
        <v>22.78481012658228</v>
      </c>
      <c r="J16" s="63">
        <v>7.59493670886076</v>
      </c>
    </row>
    <row r="17" spans="1:10" ht="12.75" customHeight="1">
      <c r="A17" s="65" t="s">
        <v>559</v>
      </c>
      <c r="B17" s="59">
        <v>170</v>
      </c>
      <c r="C17" s="62">
        <v>0.5952380952380952</v>
      </c>
      <c r="D17" s="62">
        <v>7.142857142857142</v>
      </c>
      <c r="E17" s="62">
        <v>18.452380952380953</v>
      </c>
      <c r="F17" s="62">
        <v>1.1904761904761905</v>
      </c>
      <c r="G17" s="62">
        <v>0</v>
      </c>
      <c r="H17" s="62">
        <v>44.642857142857146</v>
      </c>
      <c r="I17" s="62">
        <v>21.428571428571427</v>
      </c>
      <c r="J17" s="63">
        <v>6.547619047619048</v>
      </c>
    </row>
    <row r="18" spans="1:10" ht="12.75" customHeight="1">
      <c r="A18" s="65" t="s">
        <v>560</v>
      </c>
      <c r="B18" s="59">
        <v>130</v>
      </c>
      <c r="C18" s="62">
        <v>0</v>
      </c>
      <c r="D18" s="62">
        <v>0.7575757575757576</v>
      </c>
      <c r="E18" s="62">
        <v>3.0303030303030303</v>
      </c>
      <c r="F18" s="62">
        <v>0.7575757575757576</v>
      </c>
      <c r="G18" s="62">
        <v>0</v>
      </c>
      <c r="H18" s="62">
        <v>35.60606060606061</v>
      </c>
      <c r="I18" s="62">
        <v>43.18181818181818</v>
      </c>
      <c r="J18" s="63">
        <v>16.666666666666664</v>
      </c>
    </row>
    <row r="19" spans="1:10" s="524" customFormat="1" ht="12.75" customHeight="1">
      <c r="A19" s="65" t="s">
        <v>561</v>
      </c>
      <c r="B19" s="59">
        <v>140</v>
      </c>
      <c r="C19" s="62">
        <v>0</v>
      </c>
      <c r="D19" s="62">
        <v>7.246376811594203</v>
      </c>
      <c r="E19" s="62">
        <v>11.594202898550725</v>
      </c>
      <c r="F19" s="62">
        <v>0.7246376811594203</v>
      </c>
      <c r="G19" s="62">
        <v>0</v>
      </c>
      <c r="H19" s="62">
        <v>65.94202898550725</v>
      </c>
      <c r="I19" s="62">
        <v>7.971014492753622</v>
      </c>
      <c r="J19" s="63">
        <v>6.521739130434782</v>
      </c>
    </row>
    <row r="20" spans="1:10" s="524" customFormat="1" ht="12.75" customHeight="1">
      <c r="A20" s="65" t="s">
        <v>562</v>
      </c>
      <c r="B20" s="59">
        <v>190</v>
      </c>
      <c r="C20" s="62">
        <v>0</v>
      </c>
      <c r="D20" s="62">
        <v>7.216494845360824</v>
      </c>
      <c r="E20" s="62">
        <v>12.886597938144329</v>
      </c>
      <c r="F20" s="62">
        <v>2.0618556701030926</v>
      </c>
      <c r="G20" s="62">
        <v>5.670103092783505</v>
      </c>
      <c r="H20" s="62">
        <v>15.979381443298967</v>
      </c>
      <c r="I20" s="62">
        <v>32.47422680412371</v>
      </c>
      <c r="J20" s="63">
        <v>23.711340206185564</v>
      </c>
    </row>
    <row r="21" spans="1:10" ht="12.75" customHeight="1">
      <c r="A21" s="65" t="s">
        <v>563</v>
      </c>
      <c r="B21" s="59">
        <v>360</v>
      </c>
      <c r="C21" s="62">
        <v>0</v>
      </c>
      <c r="D21" s="62">
        <v>1.662049861495845</v>
      </c>
      <c r="E21" s="62">
        <v>16.897506925207757</v>
      </c>
      <c r="F21" s="62">
        <v>3.8781163434903045</v>
      </c>
      <c r="G21" s="62">
        <v>3.0470914127423825</v>
      </c>
      <c r="H21" s="62">
        <v>21.329639889196674</v>
      </c>
      <c r="I21" s="62">
        <v>43.21329639889196</v>
      </c>
      <c r="J21" s="63">
        <v>9.97229916897507</v>
      </c>
    </row>
    <row r="22" spans="1:10" s="31" customFormat="1" ht="12.75" customHeight="1">
      <c r="A22" s="65" t="s">
        <v>765</v>
      </c>
      <c r="B22" s="59">
        <v>510</v>
      </c>
      <c r="C22" s="62">
        <v>0</v>
      </c>
      <c r="D22" s="62">
        <v>0.7843137254901961</v>
      </c>
      <c r="E22" s="62">
        <v>5.098039215686274</v>
      </c>
      <c r="F22" s="62">
        <v>4.901960784313726</v>
      </c>
      <c r="G22" s="62">
        <v>0</v>
      </c>
      <c r="H22" s="62">
        <v>61.76470588235294</v>
      </c>
      <c r="I22" s="62">
        <v>18.03921568627451</v>
      </c>
      <c r="J22" s="63">
        <v>9.411764705882353</v>
      </c>
    </row>
    <row r="23" spans="1:10" ht="12.75" customHeight="1">
      <c r="A23" s="66"/>
      <c r="B23" s="67"/>
      <c r="C23" s="68"/>
      <c r="D23" s="68"/>
      <c r="E23" s="68"/>
      <c r="F23" s="68"/>
      <c r="G23" s="68"/>
      <c r="H23" s="68"/>
      <c r="I23" s="68"/>
      <c r="J23" s="69"/>
    </row>
    <row r="24" spans="1:13" s="45" customFormat="1" ht="12.75" customHeight="1">
      <c r="A24" s="66" t="s">
        <v>147</v>
      </c>
      <c r="B24" s="53">
        <v>2630</v>
      </c>
      <c r="C24" s="56">
        <v>0.1901863826550019</v>
      </c>
      <c r="D24" s="56">
        <v>1.407379231647014</v>
      </c>
      <c r="E24" s="56">
        <v>28.29973373906428</v>
      </c>
      <c r="F24" s="56">
        <v>9.357170026626093</v>
      </c>
      <c r="G24" s="56">
        <v>42.56371243818943</v>
      </c>
      <c r="H24" s="56">
        <v>1.5595283377710156</v>
      </c>
      <c r="I24" s="56">
        <v>5.439330543933055</v>
      </c>
      <c r="J24" s="57">
        <v>11.182959300114112</v>
      </c>
      <c r="K24" s="32"/>
      <c r="L24" s="32"/>
      <c r="M24" s="32"/>
    </row>
    <row r="25" spans="1:13" s="45" customFormat="1" ht="12.75" customHeight="1">
      <c r="A25" s="66"/>
      <c r="B25" s="53"/>
      <c r="C25" s="54"/>
      <c r="D25" s="54"/>
      <c r="E25" s="54"/>
      <c r="F25" s="54"/>
      <c r="G25" s="54"/>
      <c r="H25" s="54"/>
      <c r="I25" s="54"/>
      <c r="J25" s="55"/>
      <c r="K25" s="32"/>
      <c r="L25" s="32"/>
      <c r="M25" s="32"/>
    </row>
    <row r="26" spans="1:13" s="45" customFormat="1" ht="12.75" customHeight="1">
      <c r="A26" s="70" t="s">
        <v>564</v>
      </c>
      <c r="B26" s="59">
        <v>850</v>
      </c>
      <c r="C26" s="62">
        <v>0</v>
      </c>
      <c r="D26" s="62">
        <v>0.5868544600938966</v>
      </c>
      <c r="E26" s="62">
        <v>14.788732394366196</v>
      </c>
      <c r="F26" s="62">
        <v>1.056338028169014</v>
      </c>
      <c r="G26" s="62">
        <v>72.53521126760563</v>
      </c>
      <c r="H26" s="62">
        <v>4.107981220657277</v>
      </c>
      <c r="I26" s="62">
        <v>5.046948356807512</v>
      </c>
      <c r="J26" s="63">
        <v>1.8779342723004695</v>
      </c>
      <c r="K26" s="32"/>
      <c r="L26" s="32"/>
      <c r="M26" s="32"/>
    </row>
    <row r="27" spans="1:13" s="45" customFormat="1" ht="12.75" customHeight="1">
      <c r="A27" s="70" t="s">
        <v>565</v>
      </c>
      <c r="B27" s="59">
        <v>250</v>
      </c>
      <c r="C27" s="62">
        <v>0</v>
      </c>
      <c r="D27" s="62">
        <v>0</v>
      </c>
      <c r="E27" s="62">
        <v>1.214574898785425</v>
      </c>
      <c r="F27" s="62">
        <v>0.8097165991902834</v>
      </c>
      <c r="G27" s="62">
        <v>96.76113360323887</v>
      </c>
      <c r="H27" s="62">
        <v>0</v>
      </c>
      <c r="I27" s="62">
        <v>0</v>
      </c>
      <c r="J27" s="63">
        <v>1.214574898785425</v>
      </c>
      <c r="K27" s="32"/>
      <c r="L27" s="32"/>
      <c r="M27" s="32"/>
    </row>
    <row r="28" spans="1:13" s="45" customFormat="1" ht="12.75" customHeight="1">
      <c r="A28" s="70" t="s">
        <v>566</v>
      </c>
      <c r="B28" s="59">
        <v>1180</v>
      </c>
      <c r="C28" s="62">
        <v>0.4222972972972973</v>
      </c>
      <c r="D28" s="62">
        <v>2.7027027027027026</v>
      </c>
      <c r="E28" s="62">
        <v>38.85135135135135</v>
      </c>
      <c r="F28" s="62">
        <v>12.837837837837837</v>
      </c>
      <c r="G28" s="62">
        <v>15.033783783783782</v>
      </c>
      <c r="H28" s="62">
        <v>0.5067567567567568</v>
      </c>
      <c r="I28" s="62">
        <v>8.108108108108109</v>
      </c>
      <c r="J28" s="63">
        <v>21.53716216216216</v>
      </c>
      <c r="K28" s="32"/>
      <c r="L28" s="32"/>
      <c r="M28" s="32"/>
    </row>
    <row r="29" spans="1:13" s="45" customFormat="1" ht="12.75" customHeight="1">
      <c r="A29" s="70" t="s">
        <v>567</v>
      </c>
      <c r="B29" s="59">
        <v>240</v>
      </c>
      <c r="C29" s="62">
        <v>0</v>
      </c>
      <c r="D29" s="62">
        <v>0</v>
      </c>
      <c r="E29" s="62">
        <v>40.082644628099175</v>
      </c>
      <c r="F29" s="62">
        <v>15.289256198347106</v>
      </c>
      <c r="G29" s="62">
        <v>34.710743801652896</v>
      </c>
      <c r="H29" s="62">
        <v>0</v>
      </c>
      <c r="I29" s="62">
        <v>1.6528925619834711</v>
      </c>
      <c r="J29" s="63">
        <v>8.264462809917356</v>
      </c>
      <c r="K29" s="32"/>
      <c r="L29" s="32"/>
      <c r="M29" s="32"/>
    </row>
    <row r="30" spans="1:13" s="45" customFormat="1" ht="12.75" customHeight="1">
      <c r="A30" s="70" t="s">
        <v>568</v>
      </c>
      <c r="B30" s="59">
        <v>100</v>
      </c>
      <c r="C30" s="62">
        <v>0</v>
      </c>
      <c r="D30" s="62">
        <v>0</v>
      </c>
      <c r="E30" s="62">
        <v>55.769230769230774</v>
      </c>
      <c r="F30" s="62">
        <v>44.230769230769226</v>
      </c>
      <c r="G30" s="62">
        <v>0</v>
      </c>
      <c r="H30" s="62">
        <v>0</v>
      </c>
      <c r="I30" s="62">
        <v>0</v>
      </c>
      <c r="J30" s="63">
        <v>0</v>
      </c>
      <c r="K30" s="32"/>
      <c r="L30" s="32"/>
      <c r="M30" s="32"/>
    </row>
    <row r="31" spans="1:10" ht="12.75" customHeight="1">
      <c r="A31" s="71"/>
      <c r="B31" s="59"/>
      <c r="C31" s="60"/>
      <c r="D31" s="60"/>
      <c r="E31" s="60"/>
      <c r="F31" s="60"/>
      <c r="G31" s="60"/>
      <c r="H31" s="60"/>
      <c r="I31" s="128"/>
      <c r="J31" s="129"/>
    </row>
    <row r="32" spans="1:10" ht="12.75" customHeight="1">
      <c r="A32" s="72"/>
      <c r="B32" s="72"/>
      <c r="C32" s="73"/>
      <c r="D32" s="73"/>
      <c r="E32" s="73"/>
      <c r="F32" s="73"/>
      <c r="G32" s="73"/>
      <c r="H32" s="73"/>
      <c r="I32" s="84"/>
      <c r="J32" s="125"/>
    </row>
    <row r="33" spans="1:10" ht="12.75" customHeight="1">
      <c r="A33" s="75" t="s">
        <v>148</v>
      </c>
      <c r="B33" s="53"/>
      <c r="C33" s="54"/>
      <c r="D33" s="54"/>
      <c r="E33" s="54"/>
      <c r="F33" s="54"/>
      <c r="G33" s="54"/>
      <c r="H33" s="54"/>
      <c r="I33" s="54"/>
      <c r="J33" s="55"/>
    </row>
    <row r="34" spans="1:10" ht="12.75" customHeight="1">
      <c r="A34" s="76"/>
      <c r="B34" s="53"/>
      <c r="C34" s="54"/>
      <c r="D34" s="54"/>
      <c r="E34" s="54"/>
      <c r="F34" s="54"/>
      <c r="G34" s="54"/>
      <c r="H34" s="54"/>
      <c r="I34" s="54"/>
      <c r="J34" s="55"/>
    </row>
    <row r="35" spans="1:10" ht="12.75" customHeight="1">
      <c r="A35" s="77" t="s">
        <v>149</v>
      </c>
      <c r="B35" s="59">
        <v>1910</v>
      </c>
      <c r="C35" s="62">
        <v>0</v>
      </c>
      <c r="D35" s="62">
        <v>0.052273915316257184</v>
      </c>
      <c r="E35" s="62">
        <v>26.084683742812338</v>
      </c>
      <c r="F35" s="62">
        <v>7.7888133821223215</v>
      </c>
      <c r="G35" s="62">
        <v>25.666492420282278</v>
      </c>
      <c r="H35" s="62">
        <v>27.966544694197598</v>
      </c>
      <c r="I35" s="62">
        <v>7.631991636173549</v>
      </c>
      <c r="J35" s="63">
        <v>4.809200209095661</v>
      </c>
    </row>
    <row r="36" spans="1:10" ht="12.75" customHeight="1">
      <c r="A36" s="77" t="s">
        <v>150</v>
      </c>
      <c r="B36" s="59">
        <v>730</v>
      </c>
      <c r="C36" s="62">
        <v>0</v>
      </c>
      <c r="D36" s="62">
        <v>5.46448087431694</v>
      </c>
      <c r="E36" s="62">
        <v>15.846994535519126</v>
      </c>
      <c r="F36" s="62">
        <v>3.0054644808743167</v>
      </c>
      <c r="G36" s="62">
        <v>15.846994535519126</v>
      </c>
      <c r="H36" s="62">
        <v>13.661202185792352</v>
      </c>
      <c r="I36" s="62">
        <v>31.420765027322407</v>
      </c>
      <c r="J36" s="63">
        <v>14.754098360655737</v>
      </c>
    </row>
    <row r="37" spans="1:10" ht="12.75" customHeight="1">
      <c r="A37" s="77" t="s">
        <v>151</v>
      </c>
      <c r="B37" s="59">
        <v>1620</v>
      </c>
      <c r="C37" s="62">
        <v>0.3701418877236274</v>
      </c>
      <c r="D37" s="62">
        <v>3.763109191856878</v>
      </c>
      <c r="E37" s="62">
        <v>18.75385564466379</v>
      </c>
      <c r="F37" s="62">
        <v>7.95805058605799</v>
      </c>
      <c r="G37" s="62">
        <v>33.06600863664404</v>
      </c>
      <c r="H37" s="62">
        <v>6.107341147439852</v>
      </c>
      <c r="I37" s="62">
        <v>13.201727328809376</v>
      </c>
      <c r="J37" s="63">
        <v>16.779765576804444</v>
      </c>
    </row>
    <row r="38" spans="1:10" ht="12.75" customHeight="1">
      <c r="A38" s="126"/>
      <c r="B38" s="127"/>
      <c r="C38" s="128"/>
      <c r="D38" s="128"/>
      <c r="E38" s="128"/>
      <c r="F38" s="128"/>
      <c r="G38" s="128"/>
      <c r="H38" s="128"/>
      <c r="I38" s="128"/>
      <c r="J38" s="129"/>
    </row>
    <row r="39" spans="1:10" ht="12.75" customHeight="1">
      <c r="A39" s="77"/>
      <c r="B39" s="59"/>
      <c r="C39" s="60"/>
      <c r="D39" s="60"/>
      <c r="E39" s="60"/>
      <c r="F39" s="60"/>
      <c r="G39" s="60"/>
      <c r="H39" s="60"/>
      <c r="I39" s="60"/>
      <c r="J39" s="61"/>
    </row>
    <row r="40" spans="1:10" s="31" customFormat="1" ht="12.75" customHeight="1">
      <c r="A40" s="345" t="s">
        <v>569</v>
      </c>
      <c r="B40" s="346">
        <v>122780</v>
      </c>
      <c r="C40" s="349">
        <v>0.4838079103407832</v>
      </c>
      <c r="D40" s="349">
        <v>6.45158662930866</v>
      </c>
      <c r="E40" s="349">
        <v>16.781781455659086</v>
      </c>
      <c r="F40" s="349">
        <v>11.38903368736561</v>
      </c>
      <c r="G40" s="349">
        <v>22.01488890336874</v>
      </c>
      <c r="H40" s="349">
        <v>14.681208053691275</v>
      </c>
      <c r="I40" s="349">
        <v>13.411415911904607</v>
      </c>
      <c r="J40" s="350">
        <v>14.786277448361243</v>
      </c>
    </row>
    <row r="41" spans="1:10" s="31" customFormat="1" ht="12.75" customHeight="1">
      <c r="A41" s="345" t="s">
        <v>570</v>
      </c>
      <c r="B41" s="346">
        <v>195410</v>
      </c>
      <c r="C41" s="349">
        <v>0.39096882484187256</v>
      </c>
      <c r="D41" s="349">
        <v>5.859926718932307</v>
      </c>
      <c r="E41" s="349">
        <v>14.612715698114753</v>
      </c>
      <c r="F41" s="349">
        <v>10.44204040693509</v>
      </c>
      <c r="G41" s="349">
        <v>23.687388696702353</v>
      </c>
      <c r="H41" s="349">
        <v>15.830655230999119</v>
      </c>
      <c r="I41" s="349">
        <v>13.638364071807258</v>
      </c>
      <c r="J41" s="350">
        <v>15.537940351667245</v>
      </c>
    </row>
    <row r="42" spans="1:10" s="31" customFormat="1" ht="12.75" customHeight="1">
      <c r="A42" s="345" t="s">
        <v>154</v>
      </c>
      <c r="B42" s="346">
        <v>695770</v>
      </c>
      <c r="C42" s="349">
        <v>0.24289705763990296</v>
      </c>
      <c r="D42" s="349">
        <v>4.146065930022651</v>
      </c>
      <c r="E42" s="349">
        <v>11.483425509652642</v>
      </c>
      <c r="F42" s="349">
        <v>9.389911579721977</v>
      </c>
      <c r="G42" s="349">
        <v>24.652901541893275</v>
      </c>
      <c r="H42" s="349">
        <v>20.05266123190489</v>
      </c>
      <c r="I42" s="349">
        <v>13.994607397868256</v>
      </c>
      <c r="J42" s="350">
        <v>16.037529751296407</v>
      </c>
    </row>
    <row r="43" spans="1:10" ht="9.75" customHeight="1">
      <c r="A43" s="78"/>
      <c r="B43" s="79"/>
      <c r="C43" s="80"/>
      <c r="D43" s="80"/>
      <c r="E43" s="80"/>
      <c r="F43" s="82"/>
      <c r="G43" s="82"/>
      <c r="H43" s="82"/>
      <c r="I43" s="123"/>
      <c r="J43" s="124"/>
    </row>
    <row r="44" spans="2:8" ht="9.75" customHeight="1">
      <c r="B44" s="85"/>
      <c r="C44" s="85"/>
      <c r="D44" s="85"/>
      <c r="E44" s="85"/>
      <c r="F44" s="85"/>
      <c r="G44" s="85"/>
      <c r="H44" s="84"/>
    </row>
    <row r="45" spans="1:8" ht="12.75" customHeight="1">
      <c r="A45" s="85" t="s">
        <v>155</v>
      </c>
      <c r="B45" s="85"/>
      <c r="C45" s="85"/>
      <c r="D45" s="85"/>
      <c r="E45" s="85"/>
      <c r="F45" s="85"/>
      <c r="G45" s="85"/>
      <c r="H45" s="84"/>
    </row>
    <row r="46" spans="1:8" ht="12.75" customHeight="1">
      <c r="A46" s="239" t="s">
        <v>783</v>
      </c>
      <c r="B46" s="85"/>
      <c r="C46" s="85"/>
      <c r="D46" s="85"/>
      <c r="E46" s="85"/>
      <c r="F46" s="85"/>
      <c r="G46" s="85"/>
      <c r="H46" s="84"/>
    </row>
    <row r="47" spans="1:8" ht="12.75" customHeight="1">
      <c r="A47" s="528" t="s">
        <v>58</v>
      </c>
      <c r="H47" s="45"/>
    </row>
    <row r="48" ht="12.75" customHeight="1">
      <c r="H48" s="45"/>
    </row>
  </sheetData>
  <printOptions horizontalCentered="1"/>
  <pageMargins left="0.3937007874015748" right="0.1968503937007874" top="0.3937007874015748" bottom="0.3937007874015748" header="0.5118110236220472" footer="0.5118110236220472"/>
  <pageSetup fitToHeight="1" fitToWidth="1" horizontalDpi="600" verticalDpi="600" orientation="portrait" paperSize="9" scale="76" r:id="rId1"/>
</worksheet>
</file>

<file path=xl/worksheets/sheet42.xml><?xml version="1.0" encoding="utf-8"?>
<worksheet xmlns="http://schemas.openxmlformats.org/spreadsheetml/2006/main" xmlns:r="http://schemas.openxmlformats.org/officeDocument/2006/relationships">
  <sheetPr>
    <pageSetUpPr fitToPage="1"/>
  </sheetPr>
  <dimension ref="A1:H52"/>
  <sheetViews>
    <sheetView zoomScale="90" zoomScaleNormal="90" workbookViewId="0" topLeftCell="A1">
      <selection activeCell="D4" sqref="D4"/>
    </sheetView>
  </sheetViews>
  <sheetFormatPr defaultColWidth="9.140625" defaultRowHeight="12.75"/>
  <cols>
    <col min="1" max="1" width="42.7109375" style="158" customWidth="1"/>
    <col min="2" max="2" width="10.7109375" style="172" customWidth="1"/>
    <col min="3" max="3" width="9.57421875" style="172" customWidth="1"/>
    <col min="4" max="4" width="11.7109375" style="172" customWidth="1"/>
    <col min="5" max="6" width="10.7109375" style="172" customWidth="1"/>
    <col min="7" max="7" width="11.7109375" style="172" customWidth="1"/>
    <col min="8" max="8" width="10.7109375" style="172" customWidth="1"/>
    <col min="9" max="16384" width="9.140625" style="172" customWidth="1"/>
  </cols>
  <sheetData>
    <row r="1" spans="1:3" s="411" customFormat="1" ht="13.5" customHeight="1">
      <c r="A1" s="411" t="s">
        <v>445</v>
      </c>
      <c r="C1" s="748"/>
    </row>
    <row r="2" s="411" customFormat="1" ht="13.5" customHeight="1">
      <c r="A2" s="411" t="s">
        <v>446</v>
      </c>
    </row>
    <row r="3" s="411" customFormat="1" ht="13.5" customHeight="1">
      <c r="A3" s="411" t="s">
        <v>447</v>
      </c>
    </row>
    <row r="4" ht="12.75">
      <c r="A4" s="172"/>
    </row>
    <row r="5" spans="1:2" ht="12.75">
      <c r="A5" s="445" t="s">
        <v>519</v>
      </c>
      <c r="B5" s="238"/>
    </row>
    <row r="6" spans="1:8" ht="12.75">
      <c r="A6" s="622"/>
      <c r="B6" s="179" t="s">
        <v>763</v>
      </c>
      <c r="C6" s="107" t="s">
        <v>448</v>
      </c>
      <c r="D6" s="180"/>
      <c r="E6" s="182"/>
      <c r="F6" s="107" t="s">
        <v>449</v>
      </c>
      <c r="G6" s="180"/>
      <c r="H6" s="182"/>
    </row>
    <row r="7" spans="1:8" ht="12.75">
      <c r="A7" s="114"/>
      <c r="B7" s="90" t="s">
        <v>162</v>
      </c>
      <c r="C7" s="111" t="s">
        <v>450</v>
      </c>
      <c r="D7" s="186" t="s">
        <v>451</v>
      </c>
      <c r="E7" s="111" t="s">
        <v>452</v>
      </c>
      <c r="F7" s="111" t="s">
        <v>450</v>
      </c>
      <c r="G7" s="186" t="s">
        <v>451</v>
      </c>
      <c r="H7" s="111" t="s">
        <v>452</v>
      </c>
    </row>
    <row r="8" spans="1:8" ht="12.75">
      <c r="A8" s="114"/>
      <c r="B8" s="90">
        <v>2006</v>
      </c>
      <c r="C8" s="114" t="s">
        <v>453</v>
      </c>
      <c r="D8" s="186" t="s">
        <v>454</v>
      </c>
      <c r="E8" s="114" t="s">
        <v>455</v>
      </c>
      <c r="F8" s="114" t="s">
        <v>453</v>
      </c>
      <c r="G8" s="186" t="s">
        <v>454</v>
      </c>
      <c r="H8" s="114" t="s">
        <v>455</v>
      </c>
    </row>
    <row r="9" spans="1:8" ht="12.75">
      <c r="A9" s="133"/>
      <c r="B9" s="189" t="s">
        <v>780</v>
      </c>
      <c r="C9" s="118"/>
      <c r="D9" s="118"/>
      <c r="E9" s="117" t="s">
        <v>456</v>
      </c>
      <c r="F9" s="118"/>
      <c r="G9" s="118"/>
      <c r="H9" s="117" t="s">
        <v>456</v>
      </c>
    </row>
    <row r="10" spans="1:8" ht="12.75">
      <c r="A10" s="264"/>
      <c r="B10" s="749"/>
      <c r="C10" s="750"/>
      <c r="D10" s="751"/>
      <c r="E10" s="752"/>
      <c r="F10" s="750"/>
      <c r="G10" s="751"/>
      <c r="H10" s="752"/>
    </row>
    <row r="11" spans="1:8" ht="12.75">
      <c r="A11" s="264" t="s">
        <v>146</v>
      </c>
      <c r="B11" s="753">
        <v>4270</v>
      </c>
      <c r="C11" s="559">
        <v>14.20534458509142</v>
      </c>
      <c r="D11" s="561">
        <v>35.958743553680264</v>
      </c>
      <c r="E11" s="560">
        <v>19.831223628691983</v>
      </c>
      <c r="F11" s="559">
        <v>14.556962025316455</v>
      </c>
      <c r="G11" s="561">
        <v>41.58462259728083</v>
      </c>
      <c r="H11" s="560">
        <v>27.168307548054383</v>
      </c>
    </row>
    <row r="12" spans="1:8" ht="12.75">
      <c r="A12" s="270"/>
      <c r="B12" s="753"/>
      <c r="C12" s="559"/>
      <c r="D12" s="561"/>
      <c r="E12" s="560"/>
      <c r="F12" s="559"/>
      <c r="G12" s="561"/>
      <c r="H12" s="560"/>
    </row>
    <row r="13" spans="1:8" ht="12.75">
      <c r="A13" s="755" t="s">
        <v>760</v>
      </c>
      <c r="B13" s="753">
        <v>1640</v>
      </c>
      <c r="C13" s="559">
        <v>5.9865607819181434</v>
      </c>
      <c r="D13" s="561">
        <v>31.21563836285889</v>
      </c>
      <c r="E13" s="560">
        <v>19.914477703115455</v>
      </c>
      <c r="F13" s="559">
        <v>6.414172266340867</v>
      </c>
      <c r="G13" s="561">
        <v>39.89004276114844</v>
      </c>
      <c r="H13" s="560">
        <v>25.229077580940746</v>
      </c>
    </row>
    <row r="14" spans="1:8" ht="12.75">
      <c r="A14" s="755"/>
      <c r="B14" s="753"/>
      <c r="C14" s="559"/>
      <c r="D14" s="561"/>
      <c r="E14" s="560"/>
      <c r="F14" s="559"/>
      <c r="G14" s="561"/>
      <c r="H14" s="560"/>
    </row>
    <row r="15" spans="1:8" ht="12.75">
      <c r="A15" s="756" t="s">
        <v>557</v>
      </c>
      <c r="B15" s="754">
        <v>60</v>
      </c>
      <c r="C15" s="757">
        <v>5.454545454545454</v>
      </c>
      <c r="D15" s="758">
        <v>16.363636363636363</v>
      </c>
      <c r="E15" s="759">
        <v>27.27272727272727</v>
      </c>
      <c r="F15" s="757">
        <v>5.454545454545454</v>
      </c>
      <c r="G15" s="758">
        <v>16.363636363636363</v>
      </c>
      <c r="H15" s="759">
        <v>50.90909090909091</v>
      </c>
    </row>
    <row r="16" spans="1:8" ht="12.75">
      <c r="A16" s="756" t="s">
        <v>558</v>
      </c>
      <c r="B16" s="754">
        <v>80</v>
      </c>
      <c r="C16" s="757">
        <v>27.848101265822784</v>
      </c>
      <c r="D16" s="758">
        <v>29.11392405063291</v>
      </c>
      <c r="E16" s="759">
        <v>24.050632911392405</v>
      </c>
      <c r="F16" s="757">
        <v>27.848101265822784</v>
      </c>
      <c r="G16" s="758">
        <v>34.177215189873415</v>
      </c>
      <c r="H16" s="759">
        <v>26.582278481012654</v>
      </c>
    </row>
    <row r="17" spans="1:8" ht="12.75">
      <c r="A17" s="756" t="s">
        <v>559</v>
      </c>
      <c r="B17" s="754">
        <v>170</v>
      </c>
      <c r="C17" s="757">
        <v>8.928571428571429</v>
      </c>
      <c r="D17" s="758">
        <v>44.642857142857146</v>
      </c>
      <c r="E17" s="759">
        <v>28.57142857142857</v>
      </c>
      <c r="F17" s="757">
        <v>11.904761904761903</v>
      </c>
      <c r="G17" s="758">
        <v>48.214285714285715</v>
      </c>
      <c r="H17" s="759">
        <v>29.761904761904763</v>
      </c>
    </row>
    <row r="18" spans="1:8" ht="12.75">
      <c r="A18" s="756" t="s">
        <v>560</v>
      </c>
      <c r="B18" s="754">
        <v>130</v>
      </c>
      <c r="C18" s="757">
        <v>2.272727272727273</v>
      </c>
      <c r="D18" s="758">
        <v>11.363636363636363</v>
      </c>
      <c r="E18" s="759">
        <v>30.303030303030305</v>
      </c>
      <c r="F18" s="757">
        <v>3.0303030303030303</v>
      </c>
      <c r="G18" s="758">
        <v>12.878787878787879</v>
      </c>
      <c r="H18" s="759">
        <v>47.72727272727273</v>
      </c>
    </row>
    <row r="19" spans="1:8" ht="12.75">
      <c r="A19" s="756" t="s">
        <v>561</v>
      </c>
      <c r="B19" s="754">
        <v>140</v>
      </c>
      <c r="C19" s="757">
        <v>10.869565217391305</v>
      </c>
      <c r="D19" s="758">
        <v>21.014492753623188</v>
      </c>
      <c r="E19" s="759">
        <v>14.492753623188406</v>
      </c>
      <c r="F19" s="757">
        <v>10.869565217391305</v>
      </c>
      <c r="G19" s="758">
        <v>34.78260869565217</v>
      </c>
      <c r="H19" s="759">
        <v>44.927536231884055</v>
      </c>
    </row>
    <row r="20" spans="1:8" ht="12.75">
      <c r="A20" s="756" t="s">
        <v>562</v>
      </c>
      <c r="B20" s="754">
        <v>190</v>
      </c>
      <c r="C20" s="757">
        <v>11.855670103092782</v>
      </c>
      <c r="D20" s="758">
        <v>30.412371134020617</v>
      </c>
      <c r="E20" s="759">
        <v>11.34020618556701</v>
      </c>
      <c r="F20" s="757">
        <v>12.371134020618557</v>
      </c>
      <c r="G20" s="758">
        <v>30.927835051546392</v>
      </c>
      <c r="H20" s="759">
        <v>21.1340206185567</v>
      </c>
    </row>
    <row r="21" spans="1:8" ht="12.75">
      <c r="A21" s="756" t="s">
        <v>563</v>
      </c>
      <c r="B21" s="754">
        <v>360</v>
      </c>
      <c r="C21" s="757">
        <v>3.0470914127423825</v>
      </c>
      <c r="D21" s="758">
        <v>32.13296398891966</v>
      </c>
      <c r="E21" s="759">
        <v>18.559556786703602</v>
      </c>
      <c r="F21" s="757">
        <v>3.0470914127423825</v>
      </c>
      <c r="G21" s="758">
        <v>38.227146814404435</v>
      </c>
      <c r="H21" s="759">
        <v>22.99168975069252</v>
      </c>
    </row>
    <row r="22" spans="1:8" ht="12.75">
      <c r="A22" s="756" t="s">
        <v>765</v>
      </c>
      <c r="B22" s="754">
        <v>510</v>
      </c>
      <c r="C22" s="757">
        <v>1.1764705882352942</v>
      </c>
      <c r="D22" s="758">
        <v>36.27450980392157</v>
      </c>
      <c r="E22" s="759">
        <v>18.627450980392158</v>
      </c>
      <c r="F22" s="757">
        <v>1.1764705882352942</v>
      </c>
      <c r="G22" s="758">
        <v>53.529411764705884</v>
      </c>
      <c r="H22" s="759">
        <v>12.745098039215685</v>
      </c>
    </row>
    <row r="23" spans="1:8" ht="12.75">
      <c r="A23" s="301"/>
      <c r="B23" s="760"/>
      <c r="C23" s="761"/>
      <c r="D23" s="158"/>
      <c r="E23" s="752"/>
      <c r="F23" s="761"/>
      <c r="G23" s="158"/>
      <c r="H23" s="752"/>
    </row>
    <row r="24" spans="1:8" ht="12.75">
      <c r="A24" s="630" t="s">
        <v>147</v>
      </c>
      <c r="B24" s="753">
        <v>2630</v>
      </c>
      <c r="C24" s="559">
        <v>19.322936477748193</v>
      </c>
      <c r="D24" s="561">
        <v>38.912133891213394</v>
      </c>
      <c r="E24" s="560">
        <v>19.779383796120197</v>
      </c>
      <c r="F24" s="559">
        <v>19.627234689996197</v>
      </c>
      <c r="G24" s="561">
        <v>42.63978699125143</v>
      </c>
      <c r="H24" s="560">
        <v>28.37580829212628</v>
      </c>
    </row>
    <row r="25" spans="1:8" ht="12.75">
      <c r="A25" s="630"/>
      <c r="B25" s="753"/>
      <c r="C25" s="559"/>
      <c r="D25" s="561"/>
      <c r="E25" s="560"/>
      <c r="F25" s="559"/>
      <c r="G25" s="561"/>
      <c r="H25" s="560"/>
    </row>
    <row r="26" spans="1:8" ht="12.75">
      <c r="A26" s="612" t="s">
        <v>564</v>
      </c>
      <c r="B26" s="754">
        <v>850</v>
      </c>
      <c r="C26" s="757">
        <v>0.5868544600938966</v>
      </c>
      <c r="D26" s="758">
        <v>56.57276995305164</v>
      </c>
      <c r="E26" s="759">
        <v>16.314553990610328</v>
      </c>
      <c r="F26" s="757">
        <v>1.2910798122065728</v>
      </c>
      <c r="G26" s="758">
        <v>59.27230046948356</v>
      </c>
      <c r="H26" s="759">
        <v>33.33333333333333</v>
      </c>
    </row>
    <row r="27" spans="1:8" ht="12.75">
      <c r="A27" s="612" t="s">
        <v>565</v>
      </c>
      <c r="B27" s="754">
        <v>250</v>
      </c>
      <c r="C27" s="757">
        <v>0</v>
      </c>
      <c r="D27" s="758">
        <v>25.910931174089068</v>
      </c>
      <c r="E27" s="759">
        <v>27.530364372469634</v>
      </c>
      <c r="F27" s="757">
        <v>0</v>
      </c>
      <c r="G27" s="758">
        <v>31.17408906882591</v>
      </c>
      <c r="H27" s="759">
        <v>38.05668016194332</v>
      </c>
    </row>
    <row r="28" spans="1:8" ht="12.75">
      <c r="A28" s="612" t="s">
        <v>566</v>
      </c>
      <c r="B28" s="754">
        <v>1180</v>
      </c>
      <c r="C28" s="757">
        <v>33.361486486486484</v>
      </c>
      <c r="D28" s="758">
        <v>29.39189189189189</v>
      </c>
      <c r="E28" s="759">
        <v>19.763513513513516</v>
      </c>
      <c r="F28" s="757">
        <v>33.44594594594595</v>
      </c>
      <c r="G28" s="758">
        <v>30.743243243243246</v>
      </c>
      <c r="H28" s="759">
        <v>27.449324324324326</v>
      </c>
    </row>
    <row r="29" spans="1:8" ht="12.75">
      <c r="A29" s="612" t="s">
        <v>567</v>
      </c>
      <c r="B29" s="754">
        <v>240</v>
      </c>
      <c r="C29" s="757">
        <v>42.561983471074385</v>
      </c>
      <c r="D29" s="758">
        <v>14.46280991735537</v>
      </c>
      <c r="E29" s="759">
        <v>30.57851239669421</v>
      </c>
      <c r="F29" s="757">
        <v>42.561983471074385</v>
      </c>
      <c r="G29" s="758">
        <v>31.818181818181817</v>
      </c>
      <c r="H29" s="759">
        <v>17.768595041322314</v>
      </c>
    </row>
    <row r="30" spans="1:8" ht="12.75">
      <c r="A30" s="612" t="s">
        <v>568</v>
      </c>
      <c r="B30" s="754">
        <v>100</v>
      </c>
      <c r="C30" s="757">
        <v>4.807692307692308</v>
      </c>
      <c r="D30" s="758">
        <v>90.38461538461539</v>
      </c>
      <c r="E30" s="759">
        <v>4.807692307692308</v>
      </c>
      <c r="F30" s="757">
        <v>5.769230769230769</v>
      </c>
      <c r="G30" s="758">
        <v>94.23076923076923</v>
      </c>
      <c r="H30" s="759">
        <v>0</v>
      </c>
    </row>
    <row r="31" spans="1:8" s="158" customFormat="1" ht="12.75">
      <c r="A31" s="277"/>
      <c r="B31" s="762"/>
      <c r="C31" s="763"/>
      <c r="D31" s="764"/>
      <c r="E31" s="765"/>
      <c r="F31" s="763"/>
      <c r="G31" s="764"/>
      <c r="H31" s="765"/>
    </row>
    <row r="32" spans="1:8" ht="12.75">
      <c r="A32" s="761"/>
      <c r="B32" s="766"/>
      <c r="C32" s="761"/>
      <c r="D32" s="158"/>
      <c r="E32" s="752"/>
      <c r="F32" s="761"/>
      <c r="G32" s="158"/>
      <c r="H32" s="752"/>
    </row>
    <row r="33" spans="1:8" ht="12.75">
      <c r="A33" s="755" t="s">
        <v>148</v>
      </c>
      <c r="B33" s="753"/>
      <c r="C33" s="559"/>
      <c r="D33" s="561"/>
      <c r="E33" s="560"/>
      <c r="F33" s="559"/>
      <c r="G33" s="561"/>
      <c r="H33" s="560"/>
    </row>
    <row r="34" spans="1:8" ht="12.75">
      <c r="A34" s="269"/>
      <c r="B34" s="753"/>
      <c r="C34" s="559"/>
      <c r="D34" s="561"/>
      <c r="E34" s="560"/>
      <c r="F34" s="559"/>
      <c r="G34" s="561"/>
      <c r="H34" s="560"/>
    </row>
    <row r="35" spans="1:8" ht="12.75">
      <c r="A35" s="635" t="s">
        <v>149</v>
      </c>
      <c r="B35" s="754">
        <v>1910</v>
      </c>
      <c r="C35" s="757">
        <v>11.238891792995295</v>
      </c>
      <c r="D35" s="758">
        <v>42.55096706743335</v>
      </c>
      <c r="E35" s="759">
        <v>12.388917929952953</v>
      </c>
      <c r="F35" s="757">
        <v>11.238891792995295</v>
      </c>
      <c r="G35" s="758">
        <v>50.81024568740199</v>
      </c>
      <c r="H35" s="759">
        <v>19.236800836382645</v>
      </c>
    </row>
    <row r="36" spans="1:8" ht="12.75">
      <c r="A36" s="635" t="s">
        <v>150</v>
      </c>
      <c r="B36" s="754">
        <v>730</v>
      </c>
      <c r="C36" s="757">
        <v>11.475409836065573</v>
      </c>
      <c r="D36" s="758">
        <v>28.005464480874316</v>
      </c>
      <c r="E36" s="759">
        <v>17.076502732240435</v>
      </c>
      <c r="F36" s="757">
        <v>12.431693989071038</v>
      </c>
      <c r="G36" s="758">
        <v>31.147540983606557</v>
      </c>
      <c r="H36" s="759">
        <v>33.7431693989071</v>
      </c>
    </row>
    <row r="37" spans="1:8" ht="12.75">
      <c r="A37" s="635" t="s">
        <v>151</v>
      </c>
      <c r="B37" s="754">
        <v>1620</v>
      </c>
      <c r="C37" s="757">
        <v>18.9389265885256</v>
      </c>
      <c r="D37" s="758">
        <v>31.770512029611353</v>
      </c>
      <c r="E37" s="759">
        <v>29.858112276372612</v>
      </c>
      <c r="F37" s="757">
        <v>19.432449105490438</v>
      </c>
      <c r="G37" s="758">
        <v>35.41024059222702</v>
      </c>
      <c r="H37" s="759">
        <v>33.55953115360889</v>
      </c>
    </row>
    <row r="38" spans="1:8" ht="12.75">
      <c r="A38" s="126"/>
      <c r="B38" s="762"/>
      <c r="C38" s="763"/>
      <c r="D38" s="764"/>
      <c r="E38" s="765"/>
      <c r="F38" s="763"/>
      <c r="G38" s="764"/>
      <c r="H38" s="765"/>
    </row>
    <row r="39" spans="1:8" ht="12.75">
      <c r="A39" s="77"/>
      <c r="B39" s="754"/>
      <c r="C39" s="757"/>
      <c r="D39" s="758"/>
      <c r="E39" s="759"/>
      <c r="F39" s="757"/>
      <c r="G39" s="758"/>
      <c r="H39" s="759"/>
    </row>
    <row r="40" spans="1:8" ht="12.75">
      <c r="A40" s="345" t="s">
        <v>569</v>
      </c>
      <c r="B40" s="767">
        <v>122780</v>
      </c>
      <c r="C40" s="768">
        <v>13.450511500619013</v>
      </c>
      <c r="D40" s="769">
        <v>37.170945461653744</v>
      </c>
      <c r="E40" s="770">
        <v>19.199192024499904</v>
      </c>
      <c r="F40" s="768">
        <v>15.129178341043852</v>
      </c>
      <c r="G40" s="769">
        <v>39.88564540301036</v>
      </c>
      <c r="H40" s="770">
        <v>27.83361569036294</v>
      </c>
    </row>
    <row r="41" spans="1:8" ht="12.75">
      <c r="A41" s="345" t="s">
        <v>570</v>
      </c>
      <c r="B41" s="767">
        <v>195410</v>
      </c>
      <c r="C41" s="768">
        <v>11.820154340572739</v>
      </c>
      <c r="D41" s="769">
        <v>35.66362352363212</v>
      </c>
      <c r="E41" s="770">
        <v>19.473215565062535</v>
      </c>
      <c r="F41" s="768">
        <v>13.384541379239758</v>
      </c>
      <c r="G41" s="769">
        <v>38.604077538738665</v>
      </c>
      <c r="H41" s="770">
        <v>29.550897590731378</v>
      </c>
    </row>
    <row r="42" spans="1:8" ht="12.75">
      <c r="A42" s="345" t="s">
        <v>154</v>
      </c>
      <c r="B42" s="767">
        <v>695770</v>
      </c>
      <c r="C42" s="768">
        <v>8.537041082659737</v>
      </c>
      <c r="D42" s="769">
        <v>33.86157454783778</v>
      </c>
      <c r="E42" s="770">
        <v>19.178950454749284</v>
      </c>
      <c r="F42" s="768">
        <v>9.845523220383805</v>
      </c>
      <c r="G42" s="769">
        <v>37.09598601832795</v>
      </c>
      <c r="H42" s="770">
        <v>33.64742270411976</v>
      </c>
    </row>
    <row r="43" spans="1:8" ht="9.75" customHeight="1">
      <c r="A43" s="771"/>
      <c r="B43" s="772"/>
      <c r="C43" s="773"/>
      <c r="D43" s="774"/>
      <c r="E43" s="775"/>
      <c r="F43" s="773"/>
      <c r="G43" s="774"/>
      <c r="H43" s="775"/>
    </row>
    <row r="44" ht="9.75" customHeight="1"/>
    <row r="45" ht="12.75">
      <c r="A45" s="85" t="s">
        <v>155</v>
      </c>
    </row>
    <row r="46" ht="12.75">
      <c r="A46" s="239" t="s">
        <v>783</v>
      </c>
    </row>
    <row r="47" ht="12.75">
      <c r="A47" s="526" t="s">
        <v>58</v>
      </c>
    </row>
    <row r="48" ht="12.75">
      <c r="A48" s="175"/>
    </row>
    <row r="49" ht="9.75" customHeight="1">
      <c r="A49" s="172"/>
    </row>
    <row r="50" ht="9.75" customHeight="1">
      <c r="A50" s="172"/>
    </row>
    <row r="51" ht="12.75" customHeight="1">
      <c r="A51" s="175"/>
    </row>
    <row r="52" ht="12.75">
      <c r="A52" s="191"/>
    </row>
  </sheetData>
  <printOptions horizontalCentered="1"/>
  <pageMargins left="0.5905511811023623" right="0.3937007874015748" top="0.5905511811023623" bottom="0.5905511811023623" header="0.5118110236220472" footer="0.5118110236220472"/>
  <pageSetup fitToHeight="1" fitToWidth="1" horizontalDpi="600" verticalDpi="600" orientation="portrait" paperSize="9" scale="80" r:id="rId1"/>
</worksheet>
</file>

<file path=xl/worksheets/sheet43.xml><?xml version="1.0" encoding="utf-8"?>
<worksheet xmlns="http://schemas.openxmlformats.org/spreadsheetml/2006/main" xmlns:r="http://schemas.openxmlformats.org/officeDocument/2006/relationships">
  <sheetPr>
    <pageSetUpPr fitToPage="1"/>
  </sheetPr>
  <dimension ref="A3:M243"/>
  <sheetViews>
    <sheetView workbookViewId="0" topLeftCell="A23">
      <selection activeCell="A244" sqref="A244"/>
    </sheetView>
  </sheetViews>
  <sheetFormatPr defaultColWidth="9.140625" defaultRowHeight="12.75"/>
  <cols>
    <col min="1" max="16384" width="9.140625" style="102" customWidth="1"/>
  </cols>
  <sheetData>
    <row r="3" spans="1:13" s="151" customFormat="1" ht="19.5">
      <c r="A3" s="47"/>
      <c r="B3" s="169"/>
      <c r="C3" s="169"/>
      <c r="D3" s="169"/>
      <c r="E3" s="37"/>
      <c r="F3" s="37"/>
      <c r="G3" s="37"/>
      <c r="H3" s="37"/>
      <c r="I3" s="37"/>
      <c r="J3" s="37"/>
      <c r="K3" s="37"/>
      <c r="L3" s="37"/>
      <c r="M3" s="37"/>
    </row>
    <row r="32" spans="3:11" ht="22.5">
      <c r="C32" s="170" t="s">
        <v>457</v>
      </c>
      <c r="D32" s="46"/>
      <c r="E32" s="46"/>
      <c r="F32" s="46"/>
      <c r="G32" s="46"/>
      <c r="H32" s="46"/>
      <c r="I32" s="46"/>
      <c r="J32" s="46"/>
      <c r="K32" s="46"/>
    </row>
    <row r="33" spans="3:11" ht="58.5" customHeight="1">
      <c r="C33" s="857" t="s">
        <v>458</v>
      </c>
      <c r="D33" s="857"/>
      <c r="E33" s="857"/>
      <c r="F33" s="857"/>
      <c r="G33" s="857"/>
      <c r="H33" s="857"/>
      <c r="I33" s="857"/>
      <c r="J33" s="857"/>
      <c r="K33" s="857"/>
    </row>
    <row r="241" ht="12.75">
      <c r="A241" s="102" t="s">
        <v>295</v>
      </c>
    </row>
    <row r="242" ht="12.75">
      <c r="A242" s="102" t="s">
        <v>296</v>
      </c>
    </row>
    <row r="243" ht="12.75">
      <c r="A243" s="102" t="s">
        <v>154</v>
      </c>
    </row>
  </sheetData>
  <mergeCells count="1">
    <mergeCell ref="C33:K33"/>
  </mergeCell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91" r:id="rId1"/>
</worksheet>
</file>

<file path=xl/worksheets/sheet44.xml><?xml version="1.0" encoding="utf-8"?>
<worksheet xmlns="http://schemas.openxmlformats.org/spreadsheetml/2006/main" xmlns:r="http://schemas.openxmlformats.org/officeDocument/2006/relationships">
  <sheetPr>
    <pageSetUpPr fitToPage="1"/>
  </sheetPr>
  <dimension ref="A1:F42"/>
  <sheetViews>
    <sheetView zoomScale="90" zoomScaleNormal="90" workbookViewId="0" topLeftCell="A1">
      <selection activeCell="A1" sqref="A1"/>
    </sheetView>
  </sheetViews>
  <sheetFormatPr defaultColWidth="9.140625" defaultRowHeight="12.75"/>
  <cols>
    <col min="1" max="1" width="45.7109375" style="102" customWidth="1"/>
    <col min="2" max="3" width="10.7109375" style="102" customWidth="1"/>
    <col min="4" max="4" width="10.7109375" style="151" customWidth="1"/>
    <col min="5" max="5" width="11.7109375" style="151" customWidth="1"/>
    <col min="6" max="16384" width="9.140625" style="102" customWidth="1"/>
  </cols>
  <sheetData>
    <row r="1" spans="1:5" s="46" customFormat="1" ht="12.75">
      <c r="A1" s="46" t="s">
        <v>459</v>
      </c>
      <c r="C1" s="410"/>
      <c r="D1" s="304"/>
      <c r="E1" s="304"/>
    </row>
    <row r="2" spans="1:5" s="46" customFormat="1" ht="12.75">
      <c r="A2" s="46" t="s">
        <v>460</v>
      </c>
      <c r="D2" s="304"/>
      <c r="E2" s="304"/>
    </row>
    <row r="3" spans="1:5" s="46" customFormat="1" ht="12.75">
      <c r="A3" s="46" t="s">
        <v>461</v>
      </c>
      <c r="D3" s="304"/>
      <c r="E3" s="304"/>
    </row>
    <row r="7" spans="1:5" ht="12.75">
      <c r="A7" s="592" t="s">
        <v>519</v>
      </c>
      <c r="D7" s="593"/>
      <c r="E7" s="593"/>
    </row>
    <row r="8" spans="1:5" ht="15" customHeight="1">
      <c r="A8" s="530"/>
      <c r="B8" s="642" t="s">
        <v>462</v>
      </c>
      <c r="C8" s="254"/>
      <c r="D8" s="573"/>
      <c r="E8" s="594"/>
    </row>
    <row r="9" spans="1:5" ht="15" customHeight="1">
      <c r="A9" s="161"/>
      <c r="B9" s="776" t="s">
        <v>156</v>
      </c>
      <c r="C9" s="422" t="s">
        <v>157</v>
      </c>
      <c r="D9" s="97" t="s">
        <v>287</v>
      </c>
      <c r="E9" s="97" t="s">
        <v>763</v>
      </c>
    </row>
    <row r="10" spans="1:5" ht="12.75">
      <c r="A10" s="48"/>
      <c r="B10" s="48"/>
      <c r="C10" s="603"/>
      <c r="D10" s="601"/>
      <c r="E10" s="351"/>
    </row>
    <row r="11" spans="1:5" ht="12.75">
      <c r="A11" s="264" t="s">
        <v>146</v>
      </c>
      <c r="B11" s="658">
        <v>18.433588124515342</v>
      </c>
      <c r="C11" s="56">
        <v>24.452296819787986</v>
      </c>
      <c r="D11" s="56">
        <v>56.12582781456954</v>
      </c>
      <c r="E11" s="57">
        <v>21.2656165127648</v>
      </c>
    </row>
    <row r="12" spans="1:5" ht="12.75">
      <c r="A12" s="270"/>
      <c r="B12" s="658"/>
      <c r="C12" s="56"/>
      <c r="D12" s="56"/>
      <c r="E12" s="57"/>
    </row>
    <row r="13" spans="1:5" ht="12.75">
      <c r="A13" s="163" t="s">
        <v>760</v>
      </c>
      <c r="B13" s="658">
        <v>14.057172829792814</v>
      </c>
      <c r="C13" s="56">
        <v>23.604651162790695</v>
      </c>
      <c r="D13" s="56">
        <v>49.56896551724138</v>
      </c>
      <c r="E13" s="57">
        <v>17.41080530071356</v>
      </c>
    </row>
    <row r="14" spans="1:5" ht="12.75">
      <c r="A14" s="163"/>
      <c r="B14" s="658"/>
      <c r="C14" s="56"/>
      <c r="D14" s="56"/>
      <c r="E14" s="57"/>
    </row>
    <row r="15" spans="1:5" ht="12.75">
      <c r="A15" s="651" t="s">
        <v>557</v>
      </c>
      <c r="B15" s="659">
        <v>10.344827586206897</v>
      </c>
      <c r="C15" s="62">
        <v>6.944444444444445</v>
      </c>
      <c r="D15" s="62">
        <v>33.33333333333333</v>
      </c>
      <c r="E15" s="63">
        <v>10.196078431372548</v>
      </c>
    </row>
    <row r="16" spans="1:5" ht="12.75">
      <c r="A16" s="651" t="s">
        <v>558</v>
      </c>
      <c r="B16" s="659">
        <v>30.76923076923077</v>
      </c>
      <c r="C16" s="62">
        <v>33.87096774193548</v>
      </c>
      <c r="D16" s="62">
        <v>62.5</v>
      </c>
      <c r="E16" s="63">
        <v>33.33333333333333</v>
      </c>
    </row>
    <row r="17" spans="1:5" ht="12.75">
      <c r="A17" s="651" t="s">
        <v>559</v>
      </c>
      <c r="B17" s="659">
        <v>14.342629482071715</v>
      </c>
      <c r="C17" s="62">
        <v>20.634920634920633</v>
      </c>
      <c r="D17" s="62">
        <v>31.03448275862069</v>
      </c>
      <c r="E17" s="63">
        <v>17.48768472906404</v>
      </c>
    </row>
    <row r="18" spans="1:5" ht="12.75">
      <c r="A18" s="651" t="s">
        <v>560</v>
      </c>
      <c r="B18" s="659">
        <v>13.736263736263737</v>
      </c>
      <c r="C18" s="62">
        <v>19.148936170212767</v>
      </c>
      <c r="D18" s="62">
        <v>16.666666666666664</v>
      </c>
      <c r="E18" s="63">
        <v>14.937759336099585</v>
      </c>
    </row>
    <row r="19" spans="1:5" ht="12.75">
      <c r="A19" s="651" t="s">
        <v>561</v>
      </c>
      <c r="B19" s="659">
        <v>9.79020979020979</v>
      </c>
      <c r="C19" s="62">
        <v>19.642857142857142</v>
      </c>
      <c r="D19" s="62">
        <v>14.285714285714285</v>
      </c>
      <c r="E19" s="63">
        <v>11.891891891891893</v>
      </c>
    </row>
    <row r="20" spans="1:5" ht="12.75">
      <c r="A20" s="651" t="s">
        <v>562</v>
      </c>
      <c r="B20" s="659">
        <v>8.974358974358974</v>
      </c>
      <c r="C20" s="62">
        <v>17.647058823529413</v>
      </c>
      <c r="D20" s="62">
        <v>61.8421052631579</v>
      </c>
      <c r="E20" s="63">
        <v>20.745920745920746</v>
      </c>
    </row>
    <row r="21" spans="1:5" ht="12.75">
      <c r="A21" s="651" t="s">
        <v>563</v>
      </c>
      <c r="B21" s="659">
        <v>6.074074074074074</v>
      </c>
      <c r="C21" s="62">
        <v>35.44303797468354</v>
      </c>
      <c r="D21" s="62">
        <v>53.44827586206896</v>
      </c>
      <c r="E21" s="63">
        <v>14.365881032547701</v>
      </c>
    </row>
    <row r="22" spans="1:5" ht="12.75">
      <c r="A22" s="651" t="s">
        <v>765</v>
      </c>
      <c r="B22" s="659">
        <v>17.513448894202032</v>
      </c>
      <c r="C22" s="62">
        <v>26.21951219512195</v>
      </c>
      <c r="D22" s="62">
        <v>61.111111111111114</v>
      </c>
      <c r="E22" s="63">
        <v>18.70619946091644</v>
      </c>
    </row>
    <row r="23" spans="1:5" ht="12.75">
      <c r="A23" s="612"/>
      <c r="B23" s="777"/>
      <c r="C23" s="778"/>
      <c r="D23" s="778"/>
      <c r="E23" s="779"/>
    </row>
    <row r="24" spans="1:5" ht="12.75">
      <c r="A24" s="66" t="s">
        <v>147</v>
      </c>
      <c r="B24" s="658">
        <v>21.634062140391254</v>
      </c>
      <c r="C24" s="56">
        <v>25.765765765765764</v>
      </c>
      <c r="D24" s="56">
        <v>60.215053763440864</v>
      </c>
      <c r="E24" s="57">
        <v>24.344569288389515</v>
      </c>
    </row>
    <row r="25" spans="1:5" ht="12.75">
      <c r="A25" s="66"/>
      <c r="B25" s="658"/>
      <c r="C25" s="56"/>
      <c r="D25" s="56"/>
      <c r="E25" s="57"/>
    </row>
    <row r="26" spans="1:5" ht="12.75">
      <c r="A26" s="612" t="s">
        <v>564</v>
      </c>
      <c r="B26" s="659">
        <v>19.876733436055467</v>
      </c>
      <c r="C26" s="62">
        <v>24.803149606299215</v>
      </c>
      <c r="D26" s="62">
        <v>48.031496062992126</v>
      </c>
      <c r="E26" s="63">
        <v>21.95017182130584</v>
      </c>
    </row>
    <row r="27" spans="1:5" ht="12.75">
      <c r="A27" s="612" t="s">
        <v>565</v>
      </c>
      <c r="B27" s="659">
        <v>13.916786226685796</v>
      </c>
      <c r="C27" s="62">
        <v>18.421052631578945</v>
      </c>
      <c r="D27" s="62">
        <v>47.05882352941176</v>
      </c>
      <c r="E27" s="63">
        <v>14.893617021276595</v>
      </c>
    </row>
    <row r="28" spans="1:5" ht="12.75">
      <c r="A28" s="612" t="s">
        <v>566</v>
      </c>
      <c r="B28" s="659">
        <v>27.606338615512925</v>
      </c>
      <c r="C28" s="62">
        <v>25.11415525114155</v>
      </c>
      <c r="D28" s="62">
        <v>68.94977168949772</v>
      </c>
      <c r="E28" s="63">
        <v>32.80390959071472</v>
      </c>
    </row>
    <row r="29" spans="1:5" ht="12.75">
      <c r="A29" s="612" t="s">
        <v>567</v>
      </c>
      <c r="B29" s="659">
        <v>24.196597353497165</v>
      </c>
      <c r="C29" s="62">
        <v>42.857142857142854</v>
      </c>
      <c r="D29" s="62">
        <v>44.44444444444444</v>
      </c>
      <c r="E29" s="63">
        <v>25.654450261780106</v>
      </c>
    </row>
    <row r="30" spans="1:5" ht="12.75">
      <c r="A30" s="612" t="s">
        <v>568</v>
      </c>
      <c r="B30" s="659">
        <v>21.971496437054633</v>
      </c>
      <c r="C30" s="62">
        <v>33.33333333333333</v>
      </c>
      <c r="D30" s="62" t="s">
        <v>430</v>
      </c>
      <c r="E30" s="63">
        <v>22.09165687426557</v>
      </c>
    </row>
    <row r="31" spans="1:5" s="151" customFormat="1" ht="12.75">
      <c r="A31" s="613"/>
      <c r="B31" s="662"/>
      <c r="C31" s="141"/>
      <c r="D31" s="141"/>
      <c r="E31" s="142"/>
    </row>
    <row r="32" spans="1:5" s="151" customFormat="1" ht="12.75">
      <c r="A32" s="612"/>
      <c r="B32" s="659"/>
      <c r="C32" s="62"/>
      <c r="D32" s="62"/>
      <c r="E32" s="63"/>
    </row>
    <row r="33" spans="1:5" s="151" customFormat="1" ht="12.75">
      <c r="A33" s="780" t="s">
        <v>569</v>
      </c>
      <c r="B33" s="663">
        <v>16.66040015440686</v>
      </c>
      <c r="C33" s="349">
        <v>25.987355704010852</v>
      </c>
      <c r="D33" s="349">
        <v>53.24733763311834</v>
      </c>
      <c r="E33" s="350">
        <v>20.04398989979196</v>
      </c>
    </row>
    <row r="34" spans="1:5" s="151" customFormat="1" ht="12.75">
      <c r="A34" s="780" t="s">
        <v>570</v>
      </c>
      <c r="B34" s="663">
        <v>16.788696250665687</v>
      </c>
      <c r="C34" s="349">
        <v>27.602786600452735</v>
      </c>
      <c r="D34" s="349">
        <v>54.39586271744241</v>
      </c>
      <c r="E34" s="350">
        <v>20.334840767840063</v>
      </c>
    </row>
    <row r="35" spans="1:5" s="151" customFormat="1" ht="12.75">
      <c r="A35" s="780" t="s">
        <v>154</v>
      </c>
      <c r="B35" s="663">
        <v>15.574355389115006</v>
      </c>
      <c r="C35" s="349">
        <v>26.597323705550302</v>
      </c>
      <c r="D35" s="349">
        <v>54.94552683896621</v>
      </c>
      <c r="E35" s="350">
        <v>18.846208771919386</v>
      </c>
    </row>
    <row r="36" spans="1:6" ht="12.75">
      <c r="A36" s="78"/>
      <c r="B36" s="433"/>
      <c r="C36" s="80"/>
      <c r="D36" s="80"/>
      <c r="E36" s="81"/>
      <c r="F36" s="151"/>
    </row>
    <row r="38" ht="12.75">
      <c r="A38" s="526" t="s">
        <v>58</v>
      </c>
    </row>
    <row r="39" spans="1:6" s="46" customFormat="1" ht="12.75">
      <c r="A39" s="102"/>
      <c r="B39" s="102"/>
      <c r="C39" s="102"/>
      <c r="D39" s="151"/>
      <c r="E39" s="151"/>
      <c r="F39" s="102"/>
    </row>
    <row r="42" spans="1:6" s="151" customFormat="1" ht="9.75" customHeight="1">
      <c r="A42" s="102"/>
      <c r="B42" s="102"/>
      <c r="C42" s="102"/>
      <c r="F42" s="102"/>
    </row>
    <row r="43" ht="9.75" customHeight="1"/>
  </sheetData>
  <printOptions horizontalCentered="1"/>
  <pageMargins left="0.5905511811023623" right="0.3937007874015748" top="0.5905511811023623" bottom="0.5905511811023623" header="0.5118110236220472" footer="0.5118110236220472"/>
  <pageSetup fitToHeight="1" fitToWidth="1" horizontalDpi="600" verticalDpi="600" orientation="portrait" paperSize="9" r:id="rId1"/>
</worksheet>
</file>

<file path=xl/worksheets/sheet45.xml><?xml version="1.0" encoding="utf-8"?>
<worksheet xmlns="http://schemas.openxmlformats.org/spreadsheetml/2006/main" xmlns:r="http://schemas.openxmlformats.org/officeDocument/2006/relationships">
  <sheetPr>
    <pageSetUpPr fitToPage="1"/>
  </sheetPr>
  <dimension ref="A1:F42"/>
  <sheetViews>
    <sheetView zoomScale="90" zoomScaleNormal="90" workbookViewId="0" topLeftCell="A1">
      <selection activeCell="A1" sqref="A1"/>
    </sheetView>
  </sheetViews>
  <sheetFormatPr defaultColWidth="9.140625" defaultRowHeight="12.75"/>
  <cols>
    <col min="1" max="1" width="45.7109375" style="102" customWidth="1"/>
    <col min="2" max="3" width="10.7109375" style="102" customWidth="1"/>
    <col min="4" max="4" width="10.7109375" style="151" customWidth="1"/>
    <col min="5" max="5" width="11.7109375" style="151" customWidth="1"/>
    <col min="6" max="16384" width="9.140625" style="102" customWidth="1"/>
  </cols>
  <sheetData>
    <row r="1" spans="1:5" s="46" customFormat="1" ht="12.75">
      <c r="A1" s="46" t="s">
        <v>463</v>
      </c>
      <c r="C1" s="410"/>
      <c r="D1" s="304"/>
      <c r="E1" s="304"/>
    </row>
    <row r="2" spans="1:5" s="46" customFormat="1" ht="12.75">
      <c r="A2" s="46" t="s">
        <v>464</v>
      </c>
      <c r="D2" s="304"/>
      <c r="E2" s="304"/>
    </row>
    <row r="3" spans="1:5" s="46" customFormat="1" ht="12.75">
      <c r="A3" s="46" t="s">
        <v>465</v>
      </c>
      <c r="D3" s="304"/>
      <c r="E3" s="304"/>
    </row>
    <row r="4" ht="12.75">
      <c r="A4" s="102" t="s">
        <v>466</v>
      </c>
    </row>
    <row r="7" spans="1:5" ht="12.75">
      <c r="A7" s="592" t="s">
        <v>519</v>
      </c>
      <c r="D7" s="593"/>
      <c r="E7" s="593"/>
    </row>
    <row r="8" spans="1:5" ht="15" customHeight="1">
      <c r="A8" s="530"/>
      <c r="B8" s="642" t="s">
        <v>462</v>
      </c>
      <c r="C8" s="254"/>
      <c r="D8" s="573"/>
      <c r="E8" s="594"/>
    </row>
    <row r="9" spans="1:5" ht="15" customHeight="1">
      <c r="A9" s="161"/>
      <c r="B9" s="776" t="s">
        <v>156</v>
      </c>
      <c r="C9" s="422" t="s">
        <v>157</v>
      </c>
      <c r="D9" s="97" t="s">
        <v>287</v>
      </c>
      <c r="E9" s="97" t="s">
        <v>763</v>
      </c>
    </row>
    <row r="10" spans="1:5" ht="12.75">
      <c r="A10" s="48"/>
      <c r="B10" s="48"/>
      <c r="C10" s="603"/>
      <c r="D10" s="601"/>
      <c r="E10" s="351"/>
    </row>
    <row r="11" spans="1:5" ht="12.75">
      <c r="A11" s="264" t="s">
        <v>146</v>
      </c>
      <c r="B11" s="658">
        <v>9.091287689488588</v>
      </c>
      <c r="C11" s="56">
        <v>9.483821994496632</v>
      </c>
      <c r="D11" s="56">
        <v>25.73873477934903</v>
      </c>
      <c r="E11" s="57">
        <v>16.876962194554203</v>
      </c>
    </row>
    <row r="12" spans="1:5" ht="12.75">
      <c r="A12" s="270"/>
      <c r="B12" s="658"/>
      <c r="C12" s="56"/>
      <c r="D12" s="56"/>
      <c r="E12" s="57"/>
    </row>
    <row r="13" spans="1:5" ht="12.75">
      <c r="A13" s="163" t="s">
        <v>760</v>
      </c>
      <c r="B13" s="658">
        <v>5.154196374881883</v>
      </c>
      <c r="C13" s="56">
        <v>8.030280540299836</v>
      </c>
      <c r="D13" s="56">
        <v>24.215822717053847</v>
      </c>
      <c r="E13" s="57">
        <v>14.169920314176771</v>
      </c>
    </row>
    <row r="14" spans="1:5" ht="12.75">
      <c r="A14" s="163"/>
      <c r="B14" s="658"/>
      <c r="C14" s="56"/>
      <c r="D14" s="56"/>
      <c r="E14" s="57"/>
    </row>
    <row r="15" spans="1:5" ht="12.75">
      <c r="A15" s="651" t="s">
        <v>557</v>
      </c>
      <c r="B15" s="659">
        <v>1.0687022900763359</v>
      </c>
      <c r="C15" s="62">
        <v>0.65237651444548</v>
      </c>
      <c r="D15" s="62">
        <v>7.577374599786553</v>
      </c>
      <c r="E15" s="63">
        <v>3.189493433395872</v>
      </c>
    </row>
    <row r="16" spans="1:5" ht="12.75">
      <c r="A16" s="651" t="s">
        <v>558</v>
      </c>
      <c r="B16" s="659">
        <v>17.86339754816112</v>
      </c>
      <c r="C16" s="62">
        <v>1.6579406631762654</v>
      </c>
      <c r="D16" s="62">
        <v>17.763541059988352</v>
      </c>
      <c r="E16" s="63">
        <v>12.405358182877112</v>
      </c>
    </row>
    <row r="17" spans="1:5" ht="12.75">
      <c r="A17" s="651" t="s">
        <v>559</v>
      </c>
      <c r="B17" s="659">
        <v>5.720823798627003</v>
      </c>
      <c r="C17" s="62">
        <v>7.755946225439504</v>
      </c>
      <c r="D17" s="62">
        <v>12.873194221508827</v>
      </c>
      <c r="E17" s="63">
        <v>10.146885024480836</v>
      </c>
    </row>
    <row r="18" spans="1:5" ht="12.75">
      <c r="A18" s="651" t="s">
        <v>560</v>
      </c>
      <c r="B18" s="659">
        <v>16.047548291233284</v>
      </c>
      <c r="C18" s="62">
        <v>0.5625879043600562</v>
      </c>
      <c r="D18" s="62">
        <v>40.89068825910931</v>
      </c>
      <c r="E18" s="63">
        <v>25.05233775296581</v>
      </c>
    </row>
    <row r="19" spans="1:5" ht="12.75">
      <c r="A19" s="651" t="s">
        <v>561</v>
      </c>
      <c r="B19" s="659">
        <v>2.48565965583174</v>
      </c>
      <c r="C19" s="62">
        <v>7.080200501253133</v>
      </c>
      <c r="D19" s="62">
        <v>4.7440699126092385</v>
      </c>
      <c r="E19" s="63">
        <v>4.790721129601614</v>
      </c>
    </row>
    <row r="20" spans="1:5" ht="12.75">
      <c r="A20" s="651" t="s">
        <v>562</v>
      </c>
      <c r="B20" s="659">
        <v>3.8095238095238098</v>
      </c>
      <c r="C20" s="62">
        <v>2.3118544023610426</v>
      </c>
      <c r="D20" s="62">
        <v>39.12477631364894</v>
      </c>
      <c r="E20" s="63">
        <v>27.53880266075388</v>
      </c>
    </row>
    <row r="21" spans="1:5" ht="12.75">
      <c r="A21" s="651" t="s">
        <v>563</v>
      </c>
      <c r="B21" s="659">
        <v>1.4127144298688195</v>
      </c>
      <c r="C21" s="62">
        <v>24.891020052310374</v>
      </c>
      <c r="D21" s="62">
        <v>15.747188002142476</v>
      </c>
      <c r="E21" s="63">
        <v>14.818976279650437</v>
      </c>
    </row>
    <row r="22" spans="1:5" ht="12.75">
      <c r="A22" s="651" t="s">
        <v>765</v>
      </c>
      <c r="B22" s="659">
        <v>5.226714317623409</v>
      </c>
      <c r="C22" s="62">
        <v>6.363974692966133</v>
      </c>
      <c r="D22" s="62">
        <v>14.686248331108146</v>
      </c>
      <c r="E22" s="63">
        <v>6.50827751800834</v>
      </c>
    </row>
    <row r="23" spans="1:5" ht="12.75">
      <c r="A23" s="612"/>
      <c r="B23" s="777"/>
      <c r="C23" s="778"/>
      <c r="D23" s="778"/>
      <c r="E23" s="779"/>
    </row>
    <row r="24" spans="1:5" ht="12.75">
      <c r="A24" s="66" t="s">
        <v>147</v>
      </c>
      <c r="B24" s="658">
        <v>12.796055290598982</v>
      </c>
      <c r="C24" s="56">
        <v>12.059442398737506</v>
      </c>
      <c r="D24" s="56">
        <v>27.161358067903397</v>
      </c>
      <c r="E24" s="57">
        <v>19.842897883624357</v>
      </c>
    </row>
    <row r="25" spans="1:5" ht="12.75">
      <c r="A25" s="66"/>
      <c r="B25" s="658"/>
      <c r="C25" s="56"/>
      <c r="D25" s="56"/>
      <c r="E25" s="57"/>
    </row>
    <row r="26" spans="1:5" ht="12.75">
      <c r="A26" s="612" t="s">
        <v>564</v>
      </c>
      <c r="B26" s="659">
        <v>12.008680974198215</v>
      </c>
      <c r="C26" s="62">
        <v>8.019441069258809</v>
      </c>
      <c r="D26" s="62">
        <v>13.415750915750916</v>
      </c>
      <c r="E26" s="63">
        <v>11.416956043025325</v>
      </c>
    </row>
    <row r="27" spans="1:5" ht="12.75">
      <c r="A27" s="612" t="s">
        <v>565</v>
      </c>
      <c r="B27" s="659">
        <v>8.084358523725834</v>
      </c>
      <c r="C27" s="62">
        <v>4.819277108433735</v>
      </c>
      <c r="D27" s="62">
        <v>14.788732394366196</v>
      </c>
      <c r="E27" s="63">
        <v>8.996282527881041</v>
      </c>
    </row>
    <row r="28" spans="1:5" ht="12.75">
      <c r="A28" s="612" t="s">
        <v>566</v>
      </c>
      <c r="B28" s="659">
        <v>14.402810304449648</v>
      </c>
      <c r="C28" s="62">
        <v>17.29944886711574</v>
      </c>
      <c r="D28" s="62">
        <v>32.138196304691256</v>
      </c>
      <c r="E28" s="63">
        <v>27.004378324937623</v>
      </c>
    </row>
    <row r="29" spans="1:5" ht="12.75">
      <c r="A29" s="612" t="s">
        <v>567</v>
      </c>
      <c r="B29" s="659">
        <v>11.228641171684297</v>
      </c>
      <c r="C29" s="62">
        <v>8.98661567877629</v>
      </c>
      <c r="D29" s="62">
        <v>16.46825396825397</v>
      </c>
      <c r="E29" s="63">
        <v>11.879432624113475</v>
      </c>
    </row>
    <row r="30" spans="1:5" ht="12.75">
      <c r="A30" s="612" t="s">
        <v>568</v>
      </c>
      <c r="B30" s="659">
        <v>16.933760683760685</v>
      </c>
      <c r="C30" s="62">
        <v>19.444444444444446</v>
      </c>
      <c r="D30" s="62" t="s">
        <v>430</v>
      </c>
      <c r="E30" s="63">
        <v>17.07070707070707</v>
      </c>
    </row>
    <row r="31" spans="1:5" s="151" customFormat="1" ht="12.75">
      <c r="A31" s="613"/>
      <c r="B31" s="662"/>
      <c r="C31" s="141"/>
      <c r="D31" s="141"/>
      <c r="E31" s="142"/>
    </row>
    <row r="32" spans="1:5" s="151" customFormat="1" ht="12.75">
      <c r="A32" s="612"/>
      <c r="B32" s="659"/>
      <c r="C32" s="62"/>
      <c r="D32" s="62"/>
      <c r="E32" s="63"/>
    </row>
    <row r="33" spans="1:5" s="151" customFormat="1" ht="12.75">
      <c r="A33" s="780" t="s">
        <v>569</v>
      </c>
      <c r="B33" s="663">
        <v>9.742106121522829</v>
      </c>
      <c r="C33" s="349">
        <v>10.072270082107028</v>
      </c>
      <c r="D33" s="349">
        <v>28.923071226410542</v>
      </c>
      <c r="E33" s="350">
        <v>19.71110002879374</v>
      </c>
    </row>
    <row r="34" spans="1:5" s="151" customFormat="1" ht="12.75">
      <c r="A34" s="780" t="s">
        <v>570</v>
      </c>
      <c r="B34" s="663">
        <v>9.564405024793238</v>
      </c>
      <c r="C34" s="349">
        <v>10.460600793587266</v>
      </c>
      <c r="D34" s="349">
        <v>29.16677030680834</v>
      </c>
      <c r="E34" s="350">
        <v>19.94421968760171</v>
      </c>
    </row>
    <row r="35" spans="1:5" s="151" customFormat="1" ht="12.75">
      <c r="A35" s="780" t="s">
        <v>154</v>
      </c>
      <c r="B35" s="663">
        <v>8.71945542819961</v>
      </c>
      <c r="C35" s="349">
        <v>10.416222354371826</v>
      </c>
      <c r="D35" s="349">
        <v>28.64147839860906</v>
      </c>
      <c r="E35" s="350">
        <v>18.501286122143913</v>
      </c>
    </row>
    <row r="36" spans="1:6" ht="12.75">
      <c r="A36" s="78"/>
      <c r="B36" s="433"/>
      <c r="C36" s="80"/>
      <c r="D36" s="80"/>
      <c r="E36" s="81"/>
      <c r="F36" s="151"/>
    </row>
    <row r="38" ht="12.75">
      <c r="A38" s="526" t="s">
        <v>58</v>
      </c>
    </row>
    <row r="39" spans="1:6" s="46" customFormat="1" ht="12.75">
      <c r="A39" s="102"/>
      <c r="B39" s="102"/>
      <c r="C39" s="102"/>
      <c r="D39" s="151"/>
      <c r="E39" s="151"/>
      <c r="F39" s="102"/>
    </row>
    <row r="42" spans="1:6" s="151" customFormat="1" ht="9.75" customHeight="1">
      <c r="A42" s="102"/>
      <c r="B42" s="102"/>
      <c r="C42" s="102"/>
      <c r="F42" s="102"/>
    </row>
    <row r="43" ht="9.75" customHeight="1"/>
  </sheetData>
  <printOptions horizontalCentered="1"/>
  <pageMargins left="0.5905511811023623" right="0.3937007874015748" top="0.5905511811023623" bottom="0.5905511811023623" header="0.5118110236220472" footer="0.5118110236220472"/>
  <pageSetup fitToHeight="1" fitToWidth="1" horizontalDpi="600" verticalDpi="600" orientation="portrait" paperSize="9" r:id="rId1"/>
</worksheet>
</file>

<file path=xl/worksheets/sheet46.xml><?xml version="1.0" encoding="utf-8"?>
<worksheet xmlns="http://schemas.openxmlformats.org/spreadsheetml/2006/main" xmlns:r="http://schemas.openxmlformats.org/officeDocument/2006/relationships">
  <sheetPr>
    <pageSetUpPr fitToPage="1"/>
  </sheetPr>
  <dimension ref="A1:J43"/>
  <sheetViews>
    <sheetView zoomScale="90" zoomScaleNormal="90" workbookViewId="0" topLeftCell="A1">
      <selection activeCell="E52" sqref="E52"/>
    </sheetView>
  </sheetViews>
  <sheetFormatPr defaultColWidth="9.140625" defaultRowHeight="12.75"/>
  <cols>
    <col min="1" max="1" width="45.7109375" style="102" customWidth="1"/>
    <col min="2" max="7" width="10.7109375" style="102" customWidth="1"/>
    <col min="8" max="9" width="14.7109375" style="102" customWidth="1"/>
    <col min="10" max="16384" width="9.140625" style="102" customWidth="1"/>
  </cols>
  <sheetData>
    <row r="1" s="46" customFormat="1" ht="12.75">
      <c r="A1" s="46" t="s">
        <v>467</v>
      </c>
    </row>
    <row r="2" s="46" customFormat="1" ht="12.75">
      <c r="A2" s="46" t="s">
        <v>468</v>
      </c>
    </row>
    <row r="3" s="46" customFormat="1" ht="12.75">
      <c r="A3" s="46" t="s">
        <v>469</v>
      </c>
    </row>
    <row r="4" s="46" customFormat="1" ht="12.75"/>
    <row r="5" s="46" customFormat="1" ht="12.75"/>
    <row r="7" spans="1:3" ht="12.75">
      <c r="A7" s="592" t="s">
        <v>519</v>
      </c>
      <c r="C7" s="104"/>
    </row>
    <row r="8" spans="1:5" ht="15" customHeight="1">
      <c r="A8" s="530"/>
      <c r="B8" s="642" t="s">
        <v>462</v>
      </c>
      <c r="C8" s="254"/>
      <c r="D8" s="180"/>
      <c r="E8" s="594"/>
    </row>
    <row r="9" spans="1:10" ht="15" customHeight="1">
      <c r="A9" s="161"/>
      <c r="B9" s="776" t="s">
        <v>156</v>
      </c>
      <c r="C9" s="422" t="s">
        <v>157</v>
      </c>
      <c r="D9" s="117" t="s">
        <v>287</v>
      </c>
      <c r="E9" s="97" t="s">
        <v>763</v>
      </c>
      <c r="H9" s="151"/>
      <c r="I9" s="151"/>
      <c r="J9" s="151"/>
    </row>
    <row r="10" spans="1:10" ht="12.75">
      <c r="A10" s="48"/>
      <c r="B10" s="600"/>
      <c r="C10" s="645"/>
      <c r="D10" s="645"/>
      <c r="E10" s="781"/>
      <c r="H10" s="151"/>
      <c r="I10" s="151"/>
      <c r="J10" s="151"/>
    </row>
    <row r="11" spans="1:10" ht="12.75">
      <c r="A11" s="264" t="s">
        <v>146</v>
      </c>
      <c r="B11" s="604">
        <v>8.241940844134264</v>
      </c>
      <c r="C11" s="605">
        <v>11.590106007067137</v>
      </c>
      <c r="D11" s="605">
        <v>45.033112582781456</v>
      </c>
      <c r="E11" s="545">
        <v>10.682600036212204</v>
      </c>
      <c r="H11" s="151"/>
      <c r="I11" s="605"/>
      <c r="J11" s="151"/>
    </row>
    <row r="12" spans="1:10" ht="12.75">
      <c r="A12" s="270"/>
      <c r="B12" s="604"/>
      <c r="C12" s="605"/>
      <c r="D12" s="605"/>
      <c r="E12" s="545"/>
      <c r="H12" s="151"/>
      <c r="I12" s="607"/>
      <c r="J12" s="151"/>
    </row>
    <row r="13" spans="1:10" ht="12.75">
      <c r="A13" s="163" t="s">
        <v>760</v>
      </c>
      <c r="B13" s="604">
        <v>3.120902176763703</v>
      </c>
      <c r="C13" s="605">
        <v>10.58139534883721</v>
      </c>
      <c r="D13" s="605">
        <v>41.37931034482759</v>
      </c>
      <c r="E13" s="545">
        <v>6.238532110091743</v>
      </c>
      <c r="H13" s="151"/>
      <c r="I13" s="605"/>
      <c r="J13" s="151"/>
    </row>
    <row r="14" spans="1:10" ht="12.75">
      <c r="A14" s="163"/>
      <c r="B14" s="604"/>
      <c r="C14" s="605"/>
      <c r="D14" s="605"/>
      <c r="E14" s="545"/>
      <c r="H14" s="151"/>
      <c r="I14" s="605"/>
      <c r="J14" s="151"/>
    </row>
    <row r="15" spans="1:10" ht="12.75">
      <c r="A15" s="651" t="s">
        <v>557</v>
      </c>
      <c r="B15" s="606">
        <v>0</v>
      </c>
      <c r="C15" s="607">
        <v>0</v>
      </c>
      <c r="D15" s="607">
        <v>33.33333333333333</v>
      </c>
      <c r="E15" s="608">
        <v>1.1764705882352942</v>
      </c>
      <c r="H15" s="151"/>
      <c r="I15" s="607"/>
      <c r="J15" s="151"/>
    </row>
    <row r="16" spans="1:10" ht="12.75">
      <c r="A16" s="651" t="s">
        <v>558</v>
      </c>
      <c r="B16" s="606">
        <v>5.128205128205128</v>
      </c>
      <c r="C16" s="607">
        <v>20.967741935483872</v>
      </c>
      <c r="D16" s="607">
        <v>43.75</v>
      </c>
      <c r="E16" s="608">
        <v>10.989010989010989</v>
      </c>
      <c r="H16" s="151"/>
      <c r="I16" s="607"/>
      <c r="J16" s="151"/>
    </row>
    <row r="17" spans="1:10" ht="12.75">
      <c r="A17" s="651" t="s">
        <v>559</v>
      </c>
      <c r="B17" s="606">
        <v>0</v>
      </c>
      <c r="C17" s="607">
        <v>8.73015873015873</v>
      </c>
      <c r="D17" s="607">
        <v>48.275862068965516</v>
      </c>
      <c r="E17" s="608">
        <v>6.157635467980295</v>
      </c>
      <c r="H17" s="151"/>
      <c r="I17" s="607"/>
      <c r="J17" s="151"/>
    </row>
    <row r="18" spans="1:10" ht="12.75">
      <c r="A18" s="651" t="s">
        <v>560</v>
      </c>
      <c r="B18" s="606">
        <v>0</v>
      </c>
      <c r="C18" s="607">
        <v>2.127659574468085</v>
      </c>
      <c r="D18" s="607">
        <v>16.666666666666664</v>
      </c>
      <c r="E18" s="608">
        <v>1.2448132780082988</v>
      </c>
      <c r="H18" s="151"/>
      <c r="I18" s="607"/>
      <c r="J18" s="151"/>
    </row>
    <row r="19" spans="1:10" ht="12.75">
      <c r="A19" s="651" t="s">
        <v>561</v>
      </c>
      <c r="B19" s="606">
        <v>0</v>
      </c>
      <c r="C19" s="607">
        <v>10.714285714285714</v>
      </c>
      <c r="D19" s="607">
        <v>28.57142857142857</v>
      </c>
      <c r="E19" s="608">
        <v>2.8828828828828827</v>
      </c>
      <c r="H19" s="151"/>
      <c r="I19" s="607"/>
      <c r="J19" s="151"/>
    </row>
    <row r="20" spans="1:10" ht="12.75">
      <c r="A20" s="651" t="s">
        <v>562</v>
      </c>
      <c r="B20" s="606">
        <v>2.564102564102564</v>
      </c>
      <c r="C20" s="607">
        <v>22.689075630252102</v>
      </c>
      <c r="D20" s="607">
        <v>44.73684210526316</v>
      </c>
      <c r="E20" s="608">
        <v>15.61771561771562</v>
      </c>
      <c r="H20" s="151"/>
      <c r="I20" s="607"/>
      <c r="J20" s="151"/>
    </row>
    <row r="21" spans="1:10" ht="12.75">
      <c r="A21" s="651" t="s">
        <v>563</v>
      </c>
      <c r="B21" s="606">
        <v>2.814814814814815</v>
      </c>
      <c r="C21" s="607">
        <v>6.329113924050633</v>
      </c>
      <c r="D21" s="607">
        <v>41.37931034482759</v>
      </c>
      <c r="E21" s="608">
        <v>5.948372615039282</v>
      </c>
      <c r="H21" s="151"/>
      <c r="I21" s="607"/>
      <c r="J21" s="151"/>
    </row>
    <row r="22" spans="1:10" ht="12.75">
      <c r="A22" s="651" t="s">
        <v>765</v>
      </c>
      <c r="B22" s="606">
        <v>5.02092050209205</v>
      </c>
      <c r="C22" s="607">
        <v>10.365853658536585</v>
      </c>
      <c r="D22" s="607">
        <v>44.44444444444444</v>
      </c>
      <c r="E22" s="608">
        <v>5.876010781671159</v>
      </c>
      <c r="H22" s="151"/>
      <c r="I22" s="607"/>
      <c r="J22" s="151"/>
    </row>
    <row r="23" spans="1:10" ht="12.75">
      <c r="A23" s="612"/>
      <c r="B23" s="690"/>
      <c r="C23" s="633"/>
      <c r="D23" s="633"/>
      <c r="E23" s="634"/>
      <c r="H23" s="151"/>
      <c r="I23" s="633"/>
      <c r="J23" s="151"/>
    </row>
    <row r="24" spans="1:10" ht="12.75">
      <c r="A24" s="66" t="s">
        <v>147</v>
      </c>
      <c r="B24" s="604">
        <v>11.986958189489835</v>
      </c>
      <c r="C24" s="605">
        <v>13.153153153153152</v>
      </c>
      <c r="D24" s="605">
        <v>47.31182795698925</v>
      </c>
      <c r="E24" s="545">
        <v>14.232209737827715</v>
      </c>
      <c r="H24" s="151"/>
      <c r="I24" s="605"/>
      <c r="J24" s="151"/>
    </row>
    <row r="25" spans="1:10" ht="12.75">
      <c r="A25" s="66"/>
      <c r="B25" s="604"/>
      <c r="C25" s="605"/>
      <c r="D25" s="605"/>
      <c r="E25" s="545"/>
      <c r="H25" s="151"/>
      <c r="I25" s="605"/>
      <c r="J25" s="151"/>
    </row>
    <row r="26" spans="1:10" ht="12.75">
      <c r="A26" s="612" t="s">
        <v>564</v>
      </c>
      <c r="B26" s="606">
        <v>11.453518233179249</v>
      </c>
      <c r="C26" s="607">
        <v>9.84251968503937</v>
      </c>
      <c r="D26" s="607">
        <v>42.51968503937008</v>
      </c>
      <c r="E26" s="608">
        <v>12.972508591065294</v>
      </c>
      <c r="H26" s="151"/>
      <c r="I26" s="607"/>
      <c r="J26" s="151"/>
    </row>
    <row r="27" spans="1:10" ht="12.75">
      <c r="A27" s="612" t="s">
        <v>565</v>
      </c>
      <c r="B27" s="606">
        <v>16.786226685796272</v>
      </c>
      <c r="C27" s="607">
        <v>23.684210526315788</v>
      </c>
      <c r="D27" s="607">
        <v>58.82352941176471</v>
      </c>
      <c r="E27" s="608">
        <v>18.085106382978726</v>
      </c>
      <c r="H27" s="151"/>
      <c r="I27" s="607"/>
      <c r="J27" s="151"/>
    </row>
    <row r="28" spans="1:10" ht="12.75">
      <c r="A28" s="612" t="s">
        <v>566</v>
      </c>
      <c r="B28" s="606">
        <v>7.6730608840700585</v>
      </c>
      <c r="C28" s="607">
        <v>12.32876712328767</v>
      </c>
      <c r="D28" s="607">
        <v>49.77168949771689</v>
      </c>
      <c r="E28" s="608">
        <v>13.927916921197312</v>
      </c>
      <c r="H28" s="151"/>
      <c r="I28" s="607"/>
      <c r="J28" s="151"/>
    </row>
    <row r="29" spans="1:10" ht="12.75">
      <c r="A29" s="612" t="s">
        <v>567</v>
      </c>
      <c r="B29" s="606">
        <v>15.879017013232513</v>
      </c>
      <c r="C29" s="607">
        <v>28.57142857142857</v>
      </c>
      <c r="D29" s="607">
        <v>33.33333333333333</v>
      </c>
      <c r="E29" s="608">
        <v>16.92844677137871</v>
      </c>
      <c r="H29" s="151"/>
      <c r="I29" s="607"/>
      <c r="J29" s="151"/>
    </row>
    <row r="30" spans="1:10" ht="12.75">
      <c r="A30" s="612" t="s">
        <v>568</v>
      </c>
      <c r="B30" s="606">
        <v>12.945368171021377</v>
      </c>
      <c r="C30" s="607">
        <v>22.22222222222222</v>
      </c>
      <c r="D30" s="607" t="s">
        <v>430</v>
      </c>
      <c r="E30" s="608">
        <v>13.043478260869565</v>
      </c>
      <c r="H30" s="151"/>
      <c r="I30" s="607"/>
      <c r="J30" s="151"/>
    </row>
    <row r="31" spans="1:9" s="151" customFormat="1" ht="12.75">
      <c r="A31" s="613"/>
      <c r="B31" s="557"/>
      <c r="C31" s="558"/>
      <c r="D31" s="558"/>
      <c r="E31" s="556"/>
      <c r="I31" s="607"/>
    </row>
    <row r="32" spans="1:9" s="151" customFormat="1" ht="12.75">
      <c r="A32" s="612"/>
      <c r="B32" s="606"/>
      <c r="C32" s="607"/>
      <c r="D32" s="607"/>
      <c r="E32" s="608"/>
      <c r="I32" s="607"/>
    </row>
    <row r="33" spans="1:9" s="151" customFormat="1" ht="12.75">
      <c r="A33" s="780" t="s">
        <v>569</v>
      </c>
      <c r="B33" s="518">
        <v>7.805066349831807</v>
      </c>
      <c r="C33" s="520">
        <v>14.3233765901354</v>
      </c>
      <c r="D33" s="520">
        <v>43.78281085945703</v>
      </c>
      <c r="E33" s="519">
        <v>10.72075148088742</v>
      </c>
      <c r="I33" s="607"/>
    </row>
    <row r="34" spans="1:9" s="151" customFormat="1" ht="12.75">
      <c r="A34" s="780" t="s">
        <v>570</v>
      </c>
      <c r="B34" s="518">
        <v>7.781449219394762</v>
      </c>
      <c r="C34" s="520">
        <v>14.894625089932791</v>
      </c>
      <c r="D34" s="520">
        <v>45.195110484250115</v>
      </c>
      <c r="E34" s="519">
        <v>10.789174516844705</v>
      </c>
      <c r="I34" s="607"/>
    </row>
    <row r="35" spans="1:9" s="151" customFormat="1" ht="12.75">
      <c r="A35" s="780" t="s">
        <v>154</v>
      </c>
      <c r="B35" s="518">
        <v>7.036569349526964</v>
      </c>
      <c r="C35" s="520">
        <v>14.189518324307288</v>
      </c>
      <c r="D35" s="520">
        <v>46.519284294234595</v>
      </c>
      <c r="E35" s="519">
        <v>9.81136089111562</v>
      </c>
      <c r="I35" s="607"/>
    </row>
    <row r="36" spans="1:10" ht="12.75">
      <c r="A36" s="78"/>
      <c r="B36" s="615"/>
      <c r="C36" s="586"/>
      <c r="D36" s="586"/>
      <c r="E36" s="616"/>
      <c r="F36" s="151"/>
      <c r="H36" s="151"/>
      <c r="I36" s="633"/>
      <c r="J36" s="151"/>
    </row>
    <row r="37" spans="1:10" s="46" customFormat="1" ht="12.75">
      <c r="A37" s="102"/>
      <c r="B37" s="102"/>
      <c r="C37" s="102"/>
      <c r="D37" s="102"/>
      <c r="E37" s="102"/>
      <c r="F37" s="102"/>
      <c r="H37" s="304"/>
      <c r="I37" s="605"/>
      <c r="J37" s="304"/>
    </row>
    <row r="38" spans="1:10" s="46" customFormat="1" ht="12.75">
      <c r="A38" s="526" t="s">
        <v>58</v>
      </c>
      <c r="B38" s="102"/>
      <c r="C38" s="102"/>
      <c r="D38" s="102"/>
      <c r="E38" s="102"/>
      <c r="F38" s="102"/>
      <c r="H38" s="304"/>
      <c r="I38" s="607"/>
      <c r="J38" s="304"/>
    </row>
    <row r="39" spans="1:10" ht="12.75">
      <c r="A39" s="85"/>
      <c r="H39" s="151"/>
      <c r="I39" s="605"/>
      <c r="J39" s="151"/>
    </row>
    <row r="40" spans="1:9" s="151" customFormat="1" ht="12.75">
      <c r="A40" s="85"/>
      <c r="B40" s="102"/>
      <c r="C40" s="102"/>
      <c r="D40" s="102"/>
      <c r="E40" s="102"/>
      <c r="F40" s="102"/>
      <c r="I40" s="607"/>
    </row>
    <row r="41" spans="1:10" ht="12.75">
      <c r="A41" s="85"/>
      <c r="H41" s="151"/>
      <c r="I41" s="607"/>
      <c r="J41" s="151"/>
    </row>
    <row r="42" spans="1:9" s="151" customFormat="1" ht="12.75">
      <c r="A42" s="85"/>
      <c r="B42" s="102"/>
      <c r="C42" s="102"/>
      <c r="D42" s="102"/>
      <c r="E42" s="102"/>
      <c r="F42" s="102"/>
      <c r="I42" s="607"/>
    </row>
    <row r="43" spans="1:10" ht="7.5" customHeight="1">
      <c r="A43" s="85"/>
      <c r="G43" s="151"/>
      <c r="H43" s="151"/>
      <c r="I43" s="151"/>
      <c r="J43" s="151"/>
    </row>
  </sheetData>
  <printOptions horizontalCentered="1"/>
  <pageMargins left="0.5905511811023623" right="0.3937007874015748" top="0.5905511811023623" bottom="0.5905511811023623" header="0.5118110236220472" footer="0.5118110236220472"/>
  <pageSetup fitToHeight="1" fitToWidth="1" horizontalDpi="600" verticalDpi="600" orientation="portrait" paperSize="9" r:id="rId1"/>
</worksheet>
</file>

<file path=xl/worksheets/sheet47.xml><?xml version="1.0" encoding="utf-8"?>
<worksheet xmlns="http://schemas.openxmlformats.org/spreadsheetml/2006/main" xmlns:r="http://schemas.openxmlformats.org/officeDocument/2006/relationships">
  <sheetPr>
    <pageSetUpPr fitToPage="1"/>
  </sheetPr>
  <dimension ref="A3:M243"/>
  <sheetViews>
    <sheetView workbookViewId="0" topLeftCell="A23">
      <selection activeCell="A244" sqref="A244"/>
    </sheetView>
  </sheetViews>
  <sheetFormatPr defaultColWidth="9.140625" defaultRowHeight="12.75"/>
  <cols>
    <col min="1" max="16384" width="9.140625" style="102" customWidth="1"/>
  </cols>
  <sheetData>
    <row r="3" spans="1:13" s="151" customFormat="1" ht="19.5">
      <c r="A3" s="47"/>
      <c r="B3" s="169"/>
      <c r="C3" s="169"/>
      <c r="D3" s="169"/>
      <c r="E3" s="37"/>
      <c r="F3" s="37"/>
      <c r="G3" s="37"/>
      <c r="H3" s="37"/>
      <c r="I3" s="37"/>
      <c r="J3" s="37"/>
      <c r="K3" s="37"/>
      <c r="L3" s="37"/>
      <c r="M3" s="37"/>
    </row>
    <row r="32" spans="3:11" ht="22.5">
      <c r="C32" s="170" t="s">
        <v>470</v>
      </c>
      <c r="D32" s="46"/>
      <c r="E32" s="46"/>
      <c r="F32" s="46"/>
      <c r="G32" s="46"/>
      <c r="H32" s="46"/>
      <c r="I32" s="46"/>
      <c r="J32" s="46"/>
      <c r="K32" s="46"/>
    </row>
    <row r="33" spans="3:11" ht="61.5" customHeight="1">
      <c r="C33" s="857" t="s">
        <v>471</v>
      </c>
      <c r="D33" s="857"/>
      <c r="E33" s="857"/>
      <c r="F33" s="857"/>
      <c r="G33" s="857"/>
      <c r="H33" s="857"/>
      <c r="I33" s="857"/>
      <c r="J33" s="857"/>
      <c r="K33" s="857"/>
    </row>
    <row r="241" ht="12.75">
      <c r="A241" s="102" t="s">
        <v>295</v>
      </c>
    </row>
    <row r="242" ht="12.75">
      <c r="A242" s="102" t="s">
        <v>296</v>
      </c>
    </row>
    <row r="243" ht="12.75">
      <c r="A243" s="102" t="s">
        <v>154</v>
      </c>
    </row>
  </sheetData>
  <mergeCells count="1">
    <mergeCell ref="C33:K33"/>
  </mergeCell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91" r:id="rId1"/>
</worksheet>
</file>

<file path=xl/worksheets/sheet48.xml><?xml version="1.0" encoding="utf-8"?>
<worksheet xmlns="http://schemas.openxmlformats.org/spreadsheetml/2006/main" xmlns:r="http://schemas.openxmlformats.org/officeDocument/2006/relationships">
  <sheetPr>
    <pageSetUpPr fitToPage="1"/>
  </sheetPr>
  <dimension ref="A1:P52"/>
  <sheetViews>
    <sheetView zoomScale="90" zoomScaleNormal="90" workbookViewId="0" topLeftCell="A4">
      <selection activeCell="E15" sqref="E15"/>
    </sheetView>
  </sheetViews>
  <sheetFormatPr defaultColWidth="9.140625" defaultRowHeight="12.75"/>
  <cols>
    <col min="1" max="1" width="45.7109375" style="102" customWidth="1"/>
    <col min="2" max="2" width="12.7109375" style="617" customWidth="1"/>
    <col min="3" max="4" width="11.7109375" style="617" customWidth="1"/>
    <col min="5" max="6" width="12.7109375" style="617" customWidth="1"/>
    <col min="7" max="8" width="11.140625" style="617" customWidth="1"/>
    <col min="9" max="9" width="8.7109375" style="617" customWidth="1"/>
    <col min="10" max="16" width="9.7109375" style="617" customWidth="1"/>
    <col min="17" max="16384" width="9.140625" style="102" customWidth="1"/>
  </cols>
  <sheetData>
    <row r="1" spans="1:16" s="46" customFormat="1" ht="12.75">
      <c r="A1" s="46" t="s">
        <v>472</v>
      </c>
      <c r="B1" s="409"/>
      <c r="C1" s="409"/>
      <c r="D1" s="409"/>
      <c r="E1" s="410"/>
      <c r="H1" s="304"/>
      <c r="I1" s="304"/>
      <c r="M1" s="620"/>
      <c r="N1" s="620"/>
      <c r="O1" s="620"/>
      <c r="P1" s="620"/>
    </row>
    <row r="2" spans="1:16" s="46" customFormat="1" ht="12.75">
      <c r="A2" s="46" t="s">
        <v>473</v>
      </c>
      <c r="B2" s="409"/>
      <c r="C2" s="409"/>
      <c r="D2" s="409"/>
      <c r="H2" s="304"/>
      <c r="I2" s="304"/>
      <c r="M2" s="620"/>
      <c r="N2" s="620"/>
      <c r="O2" s="620"/>
      <c r="P2" s="620"/>
    </row>
    <row r="3" spans="1:16" s="46" customFormat="1" ht="12.75">
      <c r="A3" s="46" t="s">
        <v>474</v>
      </c>
      <c r="B3" s="409"/>
      <c r="C3" s="409"/>
      <c r="D3" s="409"/>
      <c r="H3" s="304"/>
      <c r="I3" s="304"/>
      <c r="M3" s="620"/>
      <c r="N3" s="620"/>
      <c r="O3" s="620"/>
      <c r="P3" s="620"/>
    </row>
    <row r="4" spans="2:12" ht="12.75">
      <c r="B4" s="621"/>
      <c r="C4" s="621"/>
      <c r="D4" s="621"/>
      <c r="E4" s="102"/>
      <c r="F4" s="102"/>
      <c r="G4" s="102"/>
      <c r="H4" s="151"/>
      <c r="I4" s="151"/>
      <c r="J4" s="102"/>
      <c r="K4" s="102"/>
      <c r="L4" s="102"/>
    </row>
    <row r="5" spans="1:16" ht="12.75">
      <c r="A5" s="531" t="s">
        <v>519</v>
      </c>
      <c r="B5" s="412"/>
      <c r="C5" s="412"/>
      <c r="D5" s="412"/>
      <c r="E5" s="102"/>
      <c r="F5" s="102"/>
      <c r="J5" s="102"/>
      <c r="N5" s="620"/>
      <c r="O5" s="102"/>
      <c r="P5" s="102"/>
    </row>
    <row r="6" spans="1:16" ht="12.75">
      <c r="A6" s="622"/>
      <c r="B6" s="111" t="s">
        <v>475</v>
      </c>
      <c r="C6" s="782" t="s">
        <v>706</v>
      </c>
      <c r="D6" s="87"/>
      <c r="E6" s="782"/>
      <c r="F6" s="784"/>
      <c r="I6" s="304"/>
      <c r="J6" s="618"/>
      <c r="K6" s="599"/>
      <c r="L6" s="599"/>
      <c r="M6" s="599"/>
      <c r="N6" s="599"/>
      <c r="O6" s="102"/>
      <c r="P6" s="102"/>
    </row>
    <row r="7" spans="1:16" ht="12.75">
      <c r="A7" s="132"/>
      <c r="B7" s="114" t="s">
        <v>477</v>
      </c>
      <c r="C7" s="530" t="s">
        <v>707</v>
      </c>
      <c r="D7" s="800"/>
      <c r="E7" s="801" t="s">
        <v>708</v>
      </c>
      <c r="F7" s="182"/>
      <c r="H7" s="599"/>
      <c r="I7" s="599"/>
      <c r="J7" s="102"/>
      <c r="K7" s="603"/>
      <c r="L7" s="603"/>
      <c r="M7" s="599"/>
      <c r="N7" s="603"/>
      <c r="O7" s="102"/>
      <c r="P7" s="102"/>
    </row>
    <row r="8" spans="1:16" ht="12.75">
      <c r="A8" s="114"/>
      <c r="B8" s="536" t="s">
        <v>479</v>
      </c>
      <c r="C8" s="101" t="s">
        <v>709</v>
      </c>
      <c r="D8" s="101" t="s">
        <v>763</v>
      </c>
      <c r="E8" s="115" t="s">
        <v>710</v>
      </c>
      <c r="F8" s="186" t="s">
        <v>711</v>
      </c>
      <c r="H8" s="599"/>
      <c r="I8" s="599"/>
      <c r="J8" s="102"/>
      <c r="K8" s="603"/>
      <c r="L8" s="603"/>
      <c r="M8" s="599"/>
      <c r="N8" s="603"/>
      <c r="O8" s="102"/>
      <c r="P8" s="102"/>
    </row>
    <row r="9" spans="1:16" ht="12.75">
      <c r="A9" s="133"/>
      <c r="B9" s="117" t="s">
        <v>484</v>
      </c>
      <c r="C9" s="161"/>
      <c r="D9" s="161"/>
      <c r="E9" s="92" t="s">
        <v>712</v>
      </c>
      <c r="F9" s="119" t="s">
        <v>713</v>
      </c>
      <c r="H9" s="599"/>
      <c r="I9" s="599"/>
      <c r="J9" s="102"/>
      <c r="M9" s="599"/>
      <c r="N9" s="603"/>
      <c r="O9" s="102"/>
      <c r="P9" s="102"/>
    </row>
    <row r="10" spans="1:16" ht="12.75">
      <c r="A10" s="48"/>
      <c r="B10" s="49"/>
      <c r="C10" s="600"/>
      <c r="D10" s="600"/>
      <c r="E10" s="50"/>
      <c r="F10" s="626"/>
      <c r="H10" s="151"/>
      <c r="I10" s="151"/>
      <c r="J10" s="151"/>
      <c r="K10" s="151"/>
      <c r="L10" s="102"/>
      <c r="M10" s="102"/>
      <c r="N10" s="102"/>
      <c r="O10" s="102"/>
      <c r="P10" s="102"/>
    </row>
    <row r="11" spans="1:16" ht="12.75">
      <c r="A11" s="264" t="s">
        <v>146</v>
      </c>
      <c r="B11" s="786">
        <v>9.261271048343293</v>
      </c>
      <c r="C11" s="510">
        <v>1700</v>
      </c>
      <c r="D11" s="510">
        <v>1380</v>
      </c>
      <c r="E11" s="54">
        <v>140</v>
      </c>
      <c r="F11" s="55">
        <v>1240</v>
      </c>
      <c r="H11" s="605"/>
      <c r="I11" s="605"/>
      <c r="J11" s="151"/>
      <c r="K11" s="151"/>
      <c r="L11" s="102"/>
      <c r="M11" s="102"/>
      <c r="N11" s="102"/>
      <c r="O11" s="102"/>
      <c r="P11" s="102"/>
    </row>
    <row r="12" spans="1:16" ht="12.75">
      <c r="A12" s="270"/>
      <c r="B12" s="627"/>
      <c r="C12" s="673"/>
      <c r="D12" s="673"/>
      <c r="E12" s="802"/>
      <c r="F12" s="787"/>
      <c r="H12" s="628"/>
      <c r="I12" s="628"/>
      <c r="J12" s="151"/>
      <c r="K12" s="151"/>
      <c r="L12" s="102"/>
      <c r="M12" s="102"/>
      <c r="N12" s="102"/>
      <c r="O12" s="102"/>
      <c r="P12" s="102"/>
    </row>
    <row r="13" spans="1:16" ht="12.75">
      <c r="A13" s="163" t="s">
        <v>760</v>
      </c>
      <c r="B13" s="786">
        <v>9.317023445463812</v>
      </c>
      <c r="C13" s="510">
        <v>680</v>
      </c>
      <c r="D13" s="510">
        <v>530</v>
      </c>
      <c r="E13" s="54">
        <v>100</v>
      </c>
      <c r="F13" s="55">
        <v>430</v>
      </c>
      <c r="H13" s="605"/>
      <c r="I13" s="605"/>
      <c r="J13" s="151"/>
      <c r="K13" s="151"/>
      <c r="L13" s="102"/>
      <c r="M13" s="102"/>
      <c r="N13" s="102"/>
      <c r="O13" s="102"/>
      <c r="P13" s="102"/>
    </row>
    <row r="14" spans="1:16" ht="12.75">
      <c r="A14" s="163"/>
      <c r="B14" s="53"/>
      <c r="C14" s="510"/>
      <c r="D14" s="510"/>
      <c r="E14" s="54"/>
      <c r="F14" s="55"/>
      <c r="H14" s="605"/>
      <c r="I14" s="605"/>
      <c r="J14" s="151"/>
      <c r="K14" s="151"/>
      <c r="L14" s="102"/>
      <c r="M14" s="102"/>
      <c r="N14" s="102"/>
      <c r="O14" s="102"/>
      <c r="P14" s="102"/>
    </row>
    <row r="15" spans="1:16" ht="12.75">
      <c r="A15" s="300" t="s">
        <v>557</v>
      </c>
      <c r="B15" s="788">
        <v>9.019607843137255</v>
      </c>
      <c r="C15" s="511">
        <v>40</v>
      </c>
      <c r="D15" s="511">
        <v>30</v>
      </c>
      <c r="E15" s="60" t="s">
        <v>276</v>
      </c>
      <c r="F15" s="61">
        <v>20</v>
      </c>
      <c r="H15" s="607"/>
      <c r="I15" s="607"/>
      <c r="J15" s="151"/>
      <c r="K15" s="151"/>
      <c r="L15" s="102"/>
      <c r="M15" s="102"/>
      <c r="N15" s="102"/>
      <c r="O15" s="102"/>
      <c r="P15" s="102"/>
    </row>
    <row r="16" spans="1:16" ht="12.75">
      <c r="A16" s="300" t="s">
        <v>558</v>
      </c>
      <c r="B16" s="788">
        <v>5.86080586080586</v>
      </c>
      <c r="C16" s="511">
        <v>40</v>
      </c>
      <c r="D16" s="511">
        <v>20</v>
      </c>
      <c r="E16" s="60" t="s">
        <v>276</v>
      </c>
      <c r="F16" s="61">
        <v>20</v>
      </c>
      <c r="H16" s="607"/>
      <c r="I16" s="607"/>
      <c r="J16" s="151"/>
      <c r="K16" s="151"/>
      <c r="L16" s="102"/>
      <c r="M16" s="102"/>
      <c r="N16" s="102"/>
      <c r="O16" s="102"/>
      <c r="P16" s="102"/>
    </row>
    <row r="17" spans="1:16" ht="12.75">
      <c r="A17" s="300" t="s">
        <v>559</v>
      </c>
      <c r="B17" s="788">
        <v>20.689655172413794</v>
      </c>
      <c r="C17" s="511">
        <v>150</v>
      </c>
      <c r="D17" s="511">
        <v>120</v>
      </c>
      <c r="E17" s="60" t="s">
        <v>276</v>
      </c>
      <c r="F17" s="61">
        <v>110</v>
      </c>
      <c r="H17" s="607"/>
      <c r="I17" s="607"/>
      <c r="J17" s="151"/>
      <c r="K17" s="151"/>
      <c r="L17" s="102"/>
      <c r="M17" s="102"/>
      <c r="N17" s="102"/>
      <c r="O17" s="102"/>
      <c r="P17" s="102"/>
    </row>
    <row r="18" spans="1:16" ht="12.75">
      <c r="A18" s="300" t="s">
        <v>560</v>
      </c>
      <c r="B18" s="788" t="s">
        <v>276</v>
      </c>
      <c r="C18" s="511" t="s">
        <v>276</v>
      </c>
      <c r="D18" s="511" t="s">
        <v>276</v>
      </c>
      <c r="E18" s="60" t="s">
        <v>276</v>
      </c>
      <c r="F18" s="61" t="s">
        <v>276</v>
      </c>
      <c r="H18" s="607"/>
      <c r="I18" s="607"/>
      <c r="J18" s="151"/>
      <c r="K18" s="151"/>
      <c r="L18" s="102"/>
      <c r="M18" s="102"/>
      <c r="N18" s="102"/>
      <c r="O18" s="102"/>
      <c r="P18" s="102"/>
    </row>
    <row r="19" spans="1:16" ht="12.75">
      <c r="A19" s="300" t="s">
        <v>561</v>
      </c>
      <c r="B19" s="788">
        <v>5.9459459459459465</v>
      </c>
      <c r="C19" s="511">
        <v>40</v>
      </c>
      <c r="D19" s="511">
        <v>40</v>
      </c>
      <c r="E19" s="60" t="s">
        <v>276</v>
      </c>
      <c r="F19" s="61">
        <v>30</v>
      </c>
      <c r="H19" s="607"/>
      <c r="I19" s="607"/>
      <c r="J19" s="151"/>
      <c r="K19" s="151"/>
      <c r="L19" s="102"/>
      <c r="M19" s="102"/>
      <c r="N19" s="102"/>
      <c r="O19" s="102"/>
      <c r="P19" s="102"/>
    </row>
    <row r="20" spans="1:16" ht="12.75">
      <c r="A20" s="300" t="s">
        <v>562</v>
      </c>
      <c r="B20" s="788">
        <v>15.151515151515152</v>
      </c>
      <c r="C20" s="511">
        <v>120</v>
      </c>
      <c r="D20" s="511">
        <v>90</v>
      </c>
      <c r="E20" s="60">
        <v>30</v>
      </c>
      <c r="F20" s="61">
        <v>60</v>
      </c>
      <c r="H20" s="607"/>
      <c r="I20" s="607"/>
      <c r="J20" s="151"/>
      <c r="K20" s="151"/>
      <c r="L20" s="102"/>
      <c r="M20" s="102"/>
      <c r="N20" s="102"/>
      <c r="O20" s="102"/>
      <c r="P20" s="102"/>
    </row>
    <row r="21" spans="1:16" ht="12.75">
      <c r="A21" s="300" t="s">
        <v>563</v>
      </c>
      <c r="B21" s="788">
        <v>12.570145903479238</v>
      </c>
      <c r="C21" s="511">
        <v>120</v>
      </c>
      <c r="D21" s="511">
        <v>90</v>
      </c>
      <c r="E21" s="60">
        <v>30</v>
      </c>
      <c r="F21" s="61">
        <v>70</v>
      </c>
      <c r="H21" s="607"/>
      <c r="I21" s="607"/>
      <c r="J21" s="151"/>
      <c r="K21" s="151"/>
      <c r="L21" s="102"/>
      <c r="M21" s="102"/>
      <c r="N21" s="102"/>
      <c r="O21" s="102"/>
      <c r="P21" s="102"/>
    </row>
    <row r="22" spans="1:16" ht="12.75">
      <c r="A22" s="300" t="s">
        <v>765</v>
      </c>
      <c r="B22" s="788">
        <v>6.253369272237197</v>
      </c>
      <c r="C22" s="511">
        <v>130</v>
      </c>
      <c r="D22" s="511">
        <v>120</v>
      </c>
      <c r="E22" s="60" t="s">
        <v>276</v>
      </c>
      <c r="F22" s="61">
        <v>110</v>
      </c>
      <c r="H22" s="607"/>
      <c r="I22" s="607"/>
      <c r="J22" s="151"/>
      <c r="K22" s="151"/>
      <c r="L22" s="102"/>
      <c r="M22" s="102"/>
      <c r="N22" s="102"/>
      <c r="O22" s="102"/>
      <c r="P22" s="102"/>
    </row>
    <row r="23" spans="1:16" ht="12.75">
      <c r="A23" s="301"/>
      <c r="B23" s="134"/>
      <c r="C23" s="105"/>
      <c r="D23" s="105"/>
      <c r="E23" s="151"/>
      <c r="F23" s="152"/>
      <c r="H23" s="151"/>
      <c r="I23" s="151"/>
      <c r="J23" s="151"/>
      <c r="K23" s="151"/>
      <c r="L23" s="102"/>
      <c r="M23" s="102"/>
      <c r="N23" s="102"/>
      <c r="O23" s="102"/>
      <c r="P23" s="102"/>
    </row>
    <row r="24" spans="1:16" ht="12.75">
      <c r="A24" s="630" t="s">
        <v>147</v>
      </c>
      <c r="B24" s="786">
        <v>9.216739944634424</v>
      </c>
      <c r="C24" s="510">
        <v>1020</v>
      </c>
      <c r="D24" s="510">
        <v>850</v>
      </c>
      <c r="E24" s="54">
        <v>40</v>
      </c>
      <c r="F24" s="55">
        <v>810</v>
      </c>
      <c r="H24" s="605"/>
      <c r="I24" s="605"/>
      <c r="J24" s="151"/>
      <c r="K24" s="151"/>
      <c r="L24" s="102"/>
      <c r="M24" s="102"/>
      <c r="N24" s="102"/>
      <c r="O24" s="102"/>
      <c r="P24" s="102"/>
    </row>
    <row r="25" spans="1:16" ht="12.75">
      <c r="A25" s="630"/>
      <c r="B25" s="53"/>
      <c r="C25" s="510"/>
      <c r="D25" s="510"/>
      <c r="E25" s="54"/>
      <c r="F25" s="55"/>
      <c r="H25" s="605"/>
      <c r="I25" s="605"/>
      <c r="J25" s="151"/>
      <c r="K25" s="151"/>
      <c r="L25" s="102"/>
      <c r="M25" s="102"/>
      <c r="N25" s="102"/>
      <c r="O25" s="102"/>
      <c r="P25" s="102"/>
    </row>
    <row r="26" spans="1:16" ht="12.75">
      <c r="A26" s="612" t="s">
        <v>564</v>
      </c>
      <c r="B26" s="788">
        <v>5.713058419243986</v>
      </c>
      <c r="C26" s="511">
        <v>130</v>
      </c>
      <c r="D26" s="511">
        <v>110</v>
      </c>
      <c r="E26" s="60">
        <v>10</v>
      </c>
      <c r="F26" s="61">
        <v>100</v>
      </c>
      <c r="H26" s="607"/>
      <c r="I26" s="607"/>
      <c r="J26" s="151"/>
      <c r="K26" s="151"/>
      <c r="L26" s="102"/>
      <c r="M26" s="102"/>
      <c r="N26" s="102"/>
      <c r="O26" s="102"/>
      <c r="P26" s="102"/>
    </row>
    <row r="27" spans="1:16" ht="12.75">
      <c r="A27" s="612" t="s">
        <v>565</v>
      </c>
      <c r="B27" s="788">
        <v>10.106382978723403</v>
      </c>
      <c r="C27" s="511">
        <v>100</v>
      </c>
      <c r="D27" s="511">
        <v>90</v>
      </c>
      <c r="E27" s="60" t="s">
        <v>276</v>
      </c>
      <c r="F27" s="61">
        <v>90</v>
      </c>
      <c r="H27" s="607"/>
      <c r="I27" s="607"/>
      <c r="J27" s="151"/>
      <c r="K27" s="151"/>
      <c r="L27" s="102"/>
      <c r="M27" s="102"/>
      <c r="N27" s="102"/>
      <c r="O27" s="102"/>
      <c r="P27" s="102"/>
    </row>
    <row r="28" spans="1:16" ht="12.75">
      <c r="A28" s="612" t="s">
        <v>566</v>
      </c>
      <c r="B28" s="788">
        <v>15.882712278558339</v>
      </c>
      <c r="C28" s="511">
        <v>550</v>
      </c>
      <c r="D28" s="511">
        <v>480</v>
      </c>
      <c r="E28" s="60">
        <v>30</v>
      </c>
      <c r="F28" s="61">
        <v>450</v>
      </c>
      <c r="H28" s="607"/>
      <c r="I28" s="607"/>
      <c r="J28" s="151"/>
      <c r="K28" s="151"/>
      <c r="L28" s="102"/>
      <c r="M28" s="102"/>
      <c r="N28" s="102"/>
      <c r="O28" s="102"/>
      <c r="P28" s="102"/>
    </row>
    <row r="29" spans="1:16" ht="12.75">
      <c r="A29" s="612" t="s">
        <v>567</v>
      </c>
      <c r="B29" s="788">
        <v>6.282722513089005</v>
      </c>
      <c r="C29" s="511">
        <v>180</v>
      </c>
      <c r="D29" s="511">
        <v>140</v>
      </c>
      <c r="E29" s="60" t="s">
        <v>276</v>
      </c>
      <c r="F29" s="61">
        <v>140</v>
      </c>
      <c r="H29" s="607"/>
      <c r="I29" s="607"/>
      <c r="J29" s="151"/>
      <c r="K29" s="151"/>
      <c r="L29" s="102"/>
      <c r="M29" s="102"/>
      <c r="N29" s="102"/>
      <c r="O29" s="102"/>
      <c r="P29" s="102"/>
    </row>
    <row r="30" spans="1:16" ht="12.75">
      <c r="A30" s="612" t="s">
        <v>568</v>
      </c>
      <c r="B30" s="788">
        <v>7.1680376028202115</v>
      </c>
      <c r="C30" s="511">
        <v>60</v>
      </c>
      <c r="D30" s="511">
        <v>40</v>
      </c>
      <c r="E30" s="60" t="s">
        <v>276</v>
      </c>
      <c r="F30" s="61">
        <v>40</v>
      </c>
      <c r="H30" s="607"/>
      <c r="I30" s="607"/>
      <c r="J30" s="151"/>
      <c r="K30" s="151"/>
      <c r="L30" s="102"/>
      <c r="M30" s="102"/>
      <c r="N30" s="102"/>
      <c r="O30" s="102"/>
      <c r="P30" s="102"/>
    </row>
    <row r="31" spans="1:16" s="151" customFormat="1" ht="12.75">
      <c r="A31" s="303"/>
      <c r="B31" s="127"/>
      <c r="C31" s="514"/>
      <c r="D31" s="514"/>
      <c r="E31" s="128"/>
      <c r="F31" s="129"/>
      <c r="G31" s="617"/>
      <c r="H31" s="632"/>
      <c r="I31" s="617"/>
      <c r="J31" s="617"/>
      <c r="K31" s="617"/>
      <c r="L31" s="617"/>
      <c r="M31" s="617"/>
      <c r="N31" s="617"/>
      <c r="O31" s="617"/>
      <c r="P31" s="617"/>
    </row>
    <row r="32" spans="1:10" s="151" customFormat="1" ht="12.75">
      <c r="A32" s="105"/>
      <c r="B32" s="59"/>
      <c r="C32" s="511"/>
      <c r="D32" s="511"/>
      <c r="E32" s="60"/>
      <c r="F32" s="61"/>
      <c r="G32" s="617"/>
      <c r="H32" s="60"/>
      <c r="I32" s="60"/>
      <c r="J32" s="60"/>
    </row>
    <row r="33" spans="1:10" s="151" customFormat="1" ht="12.75">
      <c r="A33" s="75" t="s">
        <v>148</v>
      </c>
      <c r="B33" s="53"/>
      <c r="C33" s="510"/>
      <c r="D33" s="510"/>
      <c r="E33" s="54"/>
      <c r="F33" s="55"/>
      <c r="G33" s="617"/>
      <c r="H33" s="60"/>
      <c r="I33" s="60"/>
      <c r="J33" s="60"/>
    </row>
    <row r="34" spans="1:10" s="151" customFormat="1" ht="12.75">
      <c r="A34" s="71"/>
      <c r="B34" s="53"/>
      <c r="C34" s="510"/>
      <c r="D34" s="510"/>
      <c r="E34" s="54"/>
      <c r="F34" s="55"/>
      <c r="G34" s="617"/>
      <c r="H34" s="60"/>
      <c r="I34" s="60"/>
      <c r="J34" s="60"/>
    </row>
    <row r="35" spans="1:10" s="151" customFormat="1" ht="12.75">
      <c r="A35" s="635" t="s">
        <v>149</v>
      </c>
      <c r="B35" s="788">
        <v>10.047424853372435</v>
      </c>
      <c r="C35" s="511">
        <v>24510</v>
      </c>
      <c r="D35" s="511">
        <v>16880</v>
      </c>
      <c r="E35" s="60">
        <v>2960</v>
      </c>
      <c r="F35" s="61">
        <v>3340</v>
      </c>
      <c r="G35" s="617"/>
      <c r="H35" s="60"/>
      <c r="I35" s="60"/>
      <c r="J35" s="60"/>
    </row>
    <row r="36" spans="1:10" s="151" customFormat="1" ht="12.75">
      <c r="A36" s="635" t="s">
        <v>150</v>
      </c>
      <c r="B36" s="788">
        <v>5.660795391602969</v>
      </c>
      <c r="C36" s="511">
        <v>730</v>
      </c>
      <c r="D36" s="511">
        <v>610</v>
      </c>
      <c r="E36" s="60">
        <v>20</v>
      </c>
      <c r="F36" s="61">
        <v>590</v>
      </c>
      <c r="G36" s="617"/>
      <c r="H36" s="60"/>
      <c r="I36" s="60"/>
      <c r="J36" s="60"/>
    </row>
    <row r="37" spans="1:10" s="151" customFormat="1" ht="12.75">
      <c r="A37" s="635" t="s">
        <v>151</v>
      </c>
      <c r="B37" s="788">
        <v>19.2226148409894</v>
      </c>
      <c r="C37" s="511">
        <v>520</v>
      </c>
      <c r="D37" s="511">
        <v>460</v>
      </c>
      <c r="E37" s="60">
        <v>80</v>
      </c>
      <c r="F37" s="61">
        <v>380</v>
      </c>
      <c r="G37" s="617"/>
      <c r="H37" s="60"/>
      <c r="I37" s="60"/>
      <c r="J37" s="60"/>
    </row>
    <row r="38" spans="1:10" s="151" customFormat="1" ht="12.75">
      <c r="A38" s="77"/>
      <c r="B38" s="59"/>
      <c r="C38" s="511"/>
      <c r="D38" s="511"/>
      <c r="E38" s="60"/>
      <c r="F38" s="61"/>
      <c r="G38" s="617"/>
      <c r="H38" s="60"/>
      <c r="I38" s="60"/>
      <c r="J38" s="60"/>
    </row>
    <row r="39" spans="1:10" s="151" customFormat="1" ht="12.75">
      <c r="A39" s="636"/>
      <c r="B39" s="637"/>
      <c r="C39" s="789"/>
      <c r="D39" s="789"/>
      <c r="E39" s="803"/>
      <c r="F39" s="790"/>
      <c r="G39" s="617"/>
      <c r="H39" s="60"/>
      <c r="I39" s="60"/>
      <c r="J39" s="60"/>
    </row>
    <row r="40" spans="1:10" s="151" customFormat="1" ht="12.75">
      <c r="A40" s="345" t="s">
        <v>569</v>
      </c>
      <c r="B40" s="791">
        <v>11.591815020089252</v>
      </c>
      <c r="C40" s="515">
        <v>57040</v>
      </c>
      <c r="D40" s="515">
        <v>43880</v>
      </c>
      <c r="E40" s="347">
        <v>5630</v>
      </c>
      <c r="F40" s="348">
        <v>38250</v>
      </c>
      <c r="G40" s="617"/>
      <c r="H40" s="60"/>
      <c r="I40" s="60"/>
      <c r="J40" s="60"/>
    </row>
    <row r="41" spans="1:10" s="151" customFormat="1" ht="12.75">
      <c r="A41" s="345" t="s">
        <v>570</v>
      </c>
      <c r="B41" s="791">
        <v>10.268583762776885</v>
      </c>
      <c r="C41" s="515">
        <v>81570</v>
      </c>
      <c r="D41" s="515">
        <v>61980</v>
      </c>
      <c r="E41" s="347">
        <v>8270</v>
      </c>
      <c r="F41" s="348">
        <v>53710</v>
      </c>
      <c r="G41" s="617"/>
      <c r="H41" s="60"/>
      <c r="I41" s="60"/>
      <c r="J41" s="60"/>
    </row>
    <row r="42" spans="1:10" s="151" customFormat="1" ht="12.75">
      <c r="A42" s="345" t="s">
        <v>154</v>
      </c>
      <c r="B42" s="791">
        <v>9.290189754788496</v>
      </c>
      <c r="C42" s="515">
        <v>255920</v>
      </c>
      <c r="D42" s="515">
        <v>189040</v>
      </c>
      <c r="E42" s="347">
        <v>24410</v>
      </c>
      <c r="F42" s="348">
        <v>164630</v>
      </c>
      <c r="G42" s="617"/>
      <c r="H42" s="60"/>
      <c r="I42" s="60"/>
      <c r="J42" s="60"/>
    </row>
    <row r="43" spans="1:10" s="151" customFormat="1" ht="12.75">
      <c r="A43" s="640"/>
      <c r="B43" s="79"/>
      <c r="C43" s="433"/>
      <c r="D43" s="433"/>
      <c r="E43" s="586"/>
      <c r="F43" s="616"/>
      <c r="G43" s="617"/>
      <c r="H43" s="60"/>
      <c r="I43" s="60"/>
      <c r="J43" s="60"/>
    </row>
    <row r="44" spans="1:10" s="151" customFormat="1" ht="12.75">
      <c r="A44" s="102"/>
      <c r="B44" s="617"/>
      <c r="C44" s="617"/>
      <c r="D44" s="617"/>
      <c r="E44" s="617"/>
      <c r="F44" s="617"/>
      <c r="G44" s="617"/>
      <c r="H44" s="605"/>
      <c r="I44" s="60"/>
      <c r="J44" s="60"/>
    </row>
    <row r="45" spans="1:8" ht="12.75">
      <c r="A45" s="85" t="s">
        <v>155</v>
      </c>
      <c r="H45" s="633"/>
    </row>
    <row r="46" spans="1:8" ht="12.75">
      <c r="A46" s="239" t="s">
        <v>783</v>
      </c>
      <c r="H46" s="607"/>
    </row>
    <row r="47" spans="1:8" ht="12.75">
      <c r="A47" s="526" t="s">
        <v>58</v>
      </c>
      <c r="H47" s="607"/>
    </row>
    <row r="48" ht="12.75">
      <c r="H48" s="607"/>
    </row>
    <row r="49" ht="9.75" customHeight="1">
      <c r="H49" s="607"/>
    </row>
    <row r="50" ht="9.75" customHeight="1"/>
    <row r="52" ht="12.75">
      <c r="A52" s="85"/>
    </row>
  </sheetData>
  <printOptions horizontalCentered="1"/>
  <pageMargins left="0.4724409448818898" right="0.3937007874015748" top="0.5905511811023623" bottom="0.5905511811023623" header="0.5118110236220472" footer="0.5118110236220472"/>
  <pageSetup fitToHeight="1" fitToWidth="1" horizontalDpi="600" verticalDpi="600" orientation="portrait" paperSize="9" scale="89" r:id="rId1"/>
</worksheet>
</file>

<file path=xl/worksheets/sheet49.xml><?xml version="1.0" encoding="utf-8"?>
<worksheet xmlns="http://schemas.openxmlformats.org/spreadsheetml/2006/main" xmlns:r="http://schemas.openxmlformats.org/officeDocument/2006/relationships">
  <sheetPr>
    <pageSetUpPr fitToPage="1"/>
  </sheetPr>
  <dimension ref="A1:M48"/>
  <sheetViews>
    <sheetView zoomScale="90" zoomScaleNormal="90" workbookViewId="0" topLeftCell="A1">
      <selection activeCell="A5" sqref="A5"/>
    </sheetView>
  </sheetViews>
  <sheetFormatPr defaultColWidth="9.140625" defaultRowHeight="12.75" customHeight="1"/>
  <cols>
    <col min="1" max="1" width="45.7109375" style="32" customWidth="1"/>
    <col min="2" max="2" width="11.7109375" style="32" customWidth="1"/>
    <col min="3" max="4" width="9.28125" style="32" customWidth="1"/>
    <col min="5" max="5" width="8.7109375" style="32" customWidth="1"/>
    <col min="6" max="8" width="9.28125" style="32" customWidth="1"/>
    <col min="9" max="16384" width="9.140625" style="32" customWidth="1"/>
  </cols>
  <sheetData>
    <row r="1" s="31" customFormat="1" ht="12.75" customHeight="1">
      <c r="A1" s="46" t="s">
        <v>485</v>
      </c>
    </row>
    <row r="2" s="31" customFormat="1" ht="12.75" customHeight="1">
      <c r="A2" s="46" t="s">
        <v>714</v>
      </c>
    </row>
    <row r="3" s="31" customFormat="1" ht="12.75" customHeight="1">
      <c r="A3" s="46" t="s">
        <v>715</v>
      </c>
    </row>
    <row r="5" spans="1:9" ht="14.25" customHeight="1">
      <c r="A5" s="99" t="s">
        <v>519</v>
      </c>
      <c r="B5" s="33"/>
      <c r="C5" s="33"/>
      <c r="D5" s="33"/>
      <c r="E5" s="33"/>
      <c r="F5" s="33"/>
      <c r="G5" s="33"/>
      <c r="H5" s="33"/>
      <c r="I5" s="34"/>
    </row>
    <row r="6" spans="1:10" ht="12.75" customHeight="1">
      <c r="A6" s="100"/>
      <c r="B6" s="419" t="s">
        <v>486</v>
      </c>
      <c r="C6" s="107" t="s">
        <v>161</v>
      </c>
      <c r="D6" s="108"/>
      <c r="E6" s="108"/>
      <c r="F6" s="108"/>
      <c r="G6" s="108"/>
      <c r="H6" s="109"/>
      <c r="I6" s="108"/>
      <c r="J6" s="109"/>
    </row>
    <row r="7" spans="1:10" ht="12.75" customHeight="1">
      <c r="A7" s="120"/>
      <c r="B7" s="90" t="s">
        <v>358</v>
      </c>
      <c r="C7" s="111" t="s">
        <v>163</v>
      </c>
      <c r="D7" s="111" t="s">
        <v>164</v>
      </c>
      <c r="E7" s="112" t="s">
        <v>164</v>
      </c>
      <c r="F7" s="111" t="s">
        <v>165</v>
      </c>
      <c r="G7" s="112" t="s">
        <v>164</v>
      </c>
      <c r="H7" s="111" t="s">
        <v>166</v>
      </c>
      <c r="I7" s="112" t="s">
        <v>167</v>
      </c>
      <c r="J7" s="111" t="s">
        <v>168</v>
      </c>
    </row>
    <row r="8" spans="1:10" ht="12.75" customHeight="1">
      <c r="A8" s="101"/>
      <c r="B8" s="792" t="s">
        <v>484</v>
      </c>
      <c r="C8" s="114" t="s">
        <v>169</v>
      </c>
      <c r="D8" s="114" t="s">
        <v>170</v>
      </c>
      <c r="E8" s="115" t="s">
        <v>171</v>
      </c>
      <c r="F8" s="114" t="s">
        <v>172</v>
      </c>
      <c r="G8" s="115" t="s">
        <v>173</v>
      </c>
      <c r="H8" s="114" t="s">
        <v>174</v>
      </c>
      <c r="I8" s="115" t="s">
        <v>175</v>
      </c>
      <c r="J8" s="114" t="s">
        <v>176</v>
      </c>
    </row>
    <row r="9" spans="1:10" ht="12.75" customHeight="1">
      <c r="A9" s="94"/>
      <c r="B9" s="793" t="s">
        <v>780</v>
      </c>
      <c r="C9" s="117" t="s">
        <v>177</v>
      </c>
      <c r="D9" s="118" t="s">
        <v>178</v>
      </c>
      <c r="E9" s="117"/>
      <c r="F9" s="119" t="s">
        <v>179</v>
      </c>
      <c r="G9" s="92" t="s">
        <v>180</v>
      </c>
      <c r="H9" s="117" t="s">
        <v>300</v>
      </c>
      <c r="I9" s="92" t="s">
        <v>181</v>
      </c>
      <c r="J9" s="117" t="s">
        <v>182</v>
      </c>
    </row>
    <row r="10" spans="1:10" ht="12.75" customHeight="1">
      <c r="A10" s="48"/>
      <c r="B10" s="49"/>
      <c r="C10" s="50"/>
      <c r="D10" s="50"/>
      <c r="E10" s="121"/>
      <c r="F10" s="50"/>
      <c r="G10" s="50"/>
      <c r="H10" s="121"/>
      <c r="I10" s="45"/>
      <c r="J10" s="122"/>
    </row>
    <row r="11" spans="1:10" s="31" customFormat="1" ht="12.75" customHeight="1">
      <c r="A11" s="52" t="s">
        <v>146</v>
      </c>
      <c r="B11" s="53">
        <v>1240</v>
      </c>
      <c r="C11" s="56">
        <v>1.6168148746968474</v>
      </c>
      <c r="D11" s="56">
        <v>12.287793047696038</v>
      </c>
      <c r="E11" s="56">
        <v>40.258690379951496</v>
      </c>
      <c r="F11" s="56">
        <v>4.44624090541633</v>
      </c>
      <c r="G11" s="56">
        <v>21.58447857720291</v>
      </c>
      <c r="H11" s="56">
        <v>11.802748585286984</v>
      </c>
      <c r="I11" s="56">
        <v>1.6168148746968474</v>
      </c>
      <c r="J11" s="57">
        <v>6.386418755052546</v>
      </c>
    </row>
    <row r="12" spans="1:10" ht="12.75" customHeight="1">
      <c r="A12" s="58"/>
      <c r="B12" s="59"/>
      <c r="C12" s="60"/>
      <c r="D12" s="60"/>
      <c r="E12" s="60"/>
      <c r="F12" s="60"/>
      <c r="G12" s="60"/>
      <c r="H12" s="60"/>
      <c r="I12" s="60"/>
      <c r="J12" s="61"/>
    </row>
    <row r="13" spans="1:10" s="31" customFormat="1" ht="12.75" customHeight="1">
      <c r="A13" s="64" t="s">
        <v>760</v>
      </c>
      <c r="B13" s="53">
        <v>430</v>
      </c>
      <c r="C13" s="56">
        <v>1.3888888888888888</v>
      </c>
      <c r="D13" s="56">
        <v>14.120370370370368</v>
      </c>
      <c r="E13" s="56">
        <v>43.28703703703704</v>
      </c>
      <c r="F13" s="56">
        <v>4.166666666666666</v>
      </c>
      <c r="G13" s="56">
        <v>1.6203703703703702</v>
      </c>
      <c r="H13" s="56">
        <v>30.555555555555557</v>
      </c>
      <c r="I13" s="56">
        <v>3.009259259259259</v>
      </c>
      <c r="J13" s="57">
        <v>1.8518518518518516</v>
      </c>
    </row>
    <row r="14" spans="1:10" ht="12.75" customHeight="1">
      <c r="A14" s="64"/>
      <c r="B14" s="53"/>
      <c r="C14" s="54"/>
      <c r="D14" s="54"/>
      <c r="E14" s="54"/>
      <c r="F14" s="54"/>
      <c r="G14" s="54"/>
      <c r="H14" s="54"/>
      <c r="I14" s="54"/>
      <c r="J14" s="55"/>
    </row>
    <row r="15" spans="1:10" s="31" customFormat="1" ht="12.75" customHeight="1">
      <c r="A15" s="65" t="s">
        <v>557</v>
      </c>
      <c r="B15" s="59">
        <v>20</v>
      </c>
      <c r="C15" s="62">
        <v>0</v>
      </c>
      <c r="D15" s="62">
        <v>0</v>
      </c>
      <c r="E15" s="62">
        <v>82.6086956521739</v>
      </c>
      <c r="F15" s="62">
        <v>0</v>
      </c>
      <c r="G15" s="62">
        <v>13.043478260869565</v>
      </c>
      <c r="H15" s="62">
        <v>4.3478260869565215</v>
      </c>
      <c r="I15" s="62">
        <v>0</v>
      </c>
      <c r="J15" s="63">
        <v>0</v>
      </c>
    </row>
    <row r="16" spans="1:10" s="31" customFormat="1" ht="12.75" customHeight="1">
      <c r="A16" s="65" t="s">
        <v>558</v>
      </c>
      <c r="B16" s="59">
        <v>20</v>
      </c>
      <c r="C16" s="62">
        <v>5.263157894736842</v>
      </c>
      <c r="D16" s="62">
        <v>63.1578947368421</v>
      </c>
      <c r="E16" s="62">
        <v>31.57894736842105</v>
      </c>
      <c r="F16" s="62">
        <v>0</v>
      </c>
      <c r="G16" s="62">
        <v>0</v>
      </c>
      <c r="H16" s="62">
        <v>0</v>
      </c>
      <c r="I16" s="62">
        <v>0</v>
      </c>
      <c r="J16" s="63">
        <v>0</v>
      </c>
    </row>
    <row r="17" spans="1:10" ht="12.75" customHeight="1">
      <c r="A17" s="65" t="s">
        <v>559</v>
      </c>
      <c r="B17" s="59">
        <v>110</v>
      </c>
      <c r="C17" s="62">
        <v>0.8928571428571428</v>
      </c>
      <c r="D17" s="62">
        <v>19.642857142857142</v>
      </c>
      <c r="E17" s="62">
        <v>35.714285714285715</v>
      </c>
      <c r="F17" s="62">
        <v>10.714285714285714</v>
      </c>
      <c r="G17" s="62">
        <v>0.8928571428571428</v>
      </c>
      <c r="H17" s="62">
        <v>21.428571428571427</v>
      </c>
      <c r="I17" s="62">
        <v>6.25</v>
      </c>
      <c r="J17" s="63">
        <v>4.464285714285714</v>
      </c>
    </row>
    <row r="18" spans="1:10" ht="12.75" customHeight="1">
      <c r="A18" s="65" t="s">
        <v>560</v>
      </c>
      <c r="B18" s="59" t="s">
        <v>276</v>
      </c>
      <c r="C18" s="62" t="s">
        <v>276</v>
      </c>
      <c r="D18" s="62" t="s">
        <v>276</v>
      </c>
      <c r="E18" s="62" t="s">
        <v>276</v>
      </c>
      <c r="F18" s="62" t="s">
        <v>276</v>
      </c>
      <c r="G18" s="62" t="s">
        <v>276</v>
      </c>
      <c r="H18" s="62" t="s">
        <v>276</v>
      </c>
      <c r="I18" s="62" t="s">
        <v>276</v>
      </c>
      <c r="J18" s="63" t="s">
        <v>276</v>
      </c>
    </row>
    <row r="19" spans="1:10" s="524" customFormat="1" ht="12.75" customHeight="1">
      <c r="A19" s="65" t="s">
        <v>561</v>
      </c>
      <c r="B19" s="59">
        <v>30</v>
      </c>
      <c r="C19" s="62">
        <v>0</v>
      </c>
      <c r="D19" s="62">
        <v>18.51851851851852</v>
      </c>
      <c r="E19" s="62">
        <v>77.77777777777779</v>
      </c>
      <c r="F19" s="62">
        <v>0</v>
      </c>
      <c r="G19" s="62">
        <v>0</v>
      </c>
      <c r="H19" s="62">
        <v>0</v>
      </c>
      <c r="I19" s="62">
        <v>3.7037037037037033</v>
      </c>
      <c r="J19" s="63">
        <v>0</v>
      </c>
    </row>
    <row r="20" spans="1:10" s="524" customFormat="1" ht="12.75" customHeight="1">
      <c r="A20" s="65" t="s">
        <v>562</v>
      </c>
      <c r="B20" s="59">
        <v>60</v>
      </c>
      <c r="C20" s="62">
        <v>0</v>
      </c>
      <c r="D20" s="62">
        <v>18.0327868852459</v>
      </c>
      <c r="E20" s="62">
        <v>60.65573770491803</v>
      </c>
      <c r="F20" s="62">
        <v>8.19672131147541</v>
      </c>
      <c r="G20" s="62">
        <v>3.278688524590164</v>
      </c>
      <c r="H20" s="62">
        <v>1.639344262295082</v>
      </c>
      <c r="I20" s="62">
        <v>8.19672131147541</v>
      </c>
      <c r="J20" s="63">
        <v>0</v>
      </c>
    </row>
    <row r="21" spans="1:10" ht="12.75" customHeight="1">
      <c r="A21" s="65" t="s">
        <v>563</v>
      </c>
      <c r="B21" s="59">
        <v>70</v>
      </c>
      <c r="C21" s="62">
        <v>4.3478260869565215</v>
      </c>
      <c r="D21" s="62">
        <v>1.4492753623188406</v>
      </c>
      <c r="E21" s="62">
        <v>82.6086956521739</v>
      </c>
      <c r="F21" s="62">
        <v>1.4492753623188406</v>
      </c>
      <c r="G21" s="62">
        <v>1.4492753623188406</v>
      </c>
      <c r="H21" s="62">
        <v>4.3478260869565215</v>
      </c>
      <c r="I21" s="62">
        <v>0</v>
      </c>
      <c r="J21" s="63">
        <v>4.3478260869565215</v>
      </c>
    </row>
    <row r="22" spans="1:10" s="31" customFormat="1" ht="12.75" customHeight="1">
      <c r="A22" s="65" t="s">
        <v>765</v>
      </c>
      <c r="B22" s="59">
        <v>110</v>
      </c>
      <c r="C22" s="62">
        <v>0</v>
      </c>
      <c r="D22" s="62">
        <v>7.017543859649122</v>
      </c>
      <c r="E22" s="62">
        <v>2.631578947368421</v>
      </c>
      <c r="F22" s="62">
        <v>0</v>
      </c>
      <c r="G22" s="62">
        <v>0</v>
      </c>
      <c r="H22" s="62">
        <v>90.35087719298247</v>
      </c>
      <c r="I22" s="62">
        <v>0</v>
      </c>
      <c r="J22" s="63">
        <v>0</v>
      </c>
    </row>
    <row r="23" spans="1:10" ht="12.75" customHeight="1">
      <c r="A23" s="66"/>
      <c r="B23" s="67"/>
      <c r="C23" s="68"/>
      <c r="D23" s="68"/>
      <c r="E23" s="68"/>
      <c r="F23" s="68"/>
      <c r="G23" s="68"/>
      <c r="H23" s="68"/>
      <c r="I23" s="68"/>
      <c r="J23" s="69"/>
    </row>
    <row r="24" spans="1:13" s="45" customFormat="1" ht="12.75" customHeight="1">
      <c r="A24" s="66" t="s">
        <v>147</v>
      </c>
      <c r="B24" s="53">
        <v>810</v>
      </c>
      <c r="C24" s="56">
        <v>1.7391304347826086</v>
      </c>
      <c r="D24" s="56">
        <v>11.304347826086957</v>
      </c>
      <c r="E24" s="56">
        <v>38.63354037267081</v>
      </c>
      <c r="F24" s="56">
        <v>4.596273291925466</v>
      </c>
      <c r="G24" s="56">
        <v>32.298136645962735</v>
      </c>
      <c r="H24" s="56">
        <v>1.7391304347826086</v>
      </c>
      <c r="I24" s="56">
        <v>0.8695652173913043</v>
      </c>
      <c r="J24" s="57">
        <v>8.819875776397515</v>
      </c>
      <c r="K24" s="32"/>
      <c r="L24" s="32"/>
      <c r="M24" s="32"/>
    </row>
    <row r="25" spans="1:13" s="45" customFormat="1" ht="12.75" customHeight="1">
      <c r="A25" s="66"/>
      <c r="B25" s="53"/>
      <c r="C25" s="54"/>
      <c r="D25" s="54"/>
      <c r="E25" s="54"/>
      <c r="F25" s="54"/>
      <c r="G25" s="54"/>
      <c r="H25" s="54"/>
      <c r="I25" s="54"/>
      <c r="J25" s="55"/>
      <c r="K25" s="32"/>
      <c r="L25" s="32"/>
      <c r="M25" s="32"/>
    </row>
    <row r="26" spans="1:13" s="45" customFormat="1" ht="12.75" customHeight="1">
      <c r="A26" s="70" t="s">
        <v>564</v>
      </c>
      <c r="B26" s="59">
        <v>100</v>
      </c>
      <c r="C26" s="62">
        <v>10.416666666666668</v>
      </c>
      <c r="D26" s="62">
        <v>4.166666666666666</v>
      </c>
      <c r="E26" s="62">
        <v>41.66666666666667</v>
      </c>
      <c r="F26" s="62">
        <v>5.208333333333334</v>
      </c>
      <c r="G26" s="62">
        <v>29.166666666666668</v>
      </c>
      <c r="H26" s="62">
        <v>2.083333333333333</v>
      </c>
      <c r="I26" s="62">
        <v>7.291666666666667</v>
      </c>
      <c r="J26" s="63">
        <v>0</v>
      </c>
      <c r="K26" s="32"/>
      <c r="L26" s="32"/>
      <c r="M26" s="32"/>
    </row>
    <row r="27" spans="1:13" s="45" customFormat="1" ht="12.75" customHeight="1">
      <c r="A27" s="70" t="s">
        <v>565</v>
      </c>
      <c r="B27" s="59">
        <v>90</v>
      </c>
      <c r="C27" s="62">
        <v>0</v>
      </c>
      <c r="D27" s="62">
        <v>5.681818181818182</v>
      </c>
      <c r="E27" s="62">
        <v>77.27272727272727</v>
      </c>
      <c r="F27" s="62">
        <v>0</v>
      </c>
      <c r="G27" s="62">
        <v>17.045454545454543</v>
      </c>
      <c r="H27" s="62">
        <v>0</v>
      </c>
      <c r="I27" s="62">
        <v>0</v>
      </c>
      <c r="J27" s="63">
        <v>0</v>
      </c>
      <c r="K27" s="32"/>
      <c r="L27" s="32"/>
      <c r="M27" s="32"/>
    </row>
    <row r="28" spans="1:13" s="45" customFormat="1" ht="12.75" customHeight="1">
      <c r="A28" s="70" t="s">
        <v>566</v>
      </c>
      <c r="B28" s="59">
        <v>450</v>
      </c>
      <c r="C28" s="62">
        <v>0.44943820224719105</v>
      </c>
      <c r="D28" s="62">
        <v>16.179775280898877</v>
      </c>
      <c r="E28" s="62">
        <v>35.95505617977528</v>
      </c>
      <c r="F28" s="62">
        <v>6.067415730337078</v>
      </c>
      <c r="G28" s="62">
        <v>23.146067415730336</v>
      </c>
      <c r="H28" s="62">
        <v>2.247191011235955</v>
      </c>
      <c r="I28" s="62">
        <v>0</v>
      </c>
      <c r="J28" s="63">
        <v>15.955056179775282</v>
      </c>
      <c r="K28" s="32"/>
      <c r="L28" s="32"/>
      <c r="M28" s="32"/>
    </row>
    <row r="29" spans="1:13" s="45" customFormat="1" ht="12.75" customHeight="1">
      <c r="A29" s="70" t="s">
        <v>567</v>
      </c>
      <c r="B29" s="59">
        <v>140</v>
      </c>
      <c r="C29" s="62">
        <v>1.4388489208633095</v>
      </c>
      <c r="D29" s="62">
        <v>0</v>
      </c>
      <c r="E29" s="62">
        <v>15.107913669064748</v>
      </c>
      <c r="F29" s="62">
        <v>0</v>
      </c>
      <c r="G29" s="62">
        <v>82.01438848920863</v>
      </c>
      <c r="H29" s="62">
        <v>1.4388489208633095</v>
      </c>
      <c r="I29" s="62">
        <v>0</v>
      </c>
      <c r="J29" s="63">
        <v>0</v>
      </c>
      <c r="K29" s="32"/>
      <c r="L29" s="32"/>
      <c r="M29" s="32"/>
    </row>
    <row r="30" spans="1:13" s="45" customFormat="1" ht="12.75" customHeight="1">
      <c r="A30" s="70" t="s">
        <v>568</v>
      </c>
      <c r="B30" s="59">
        <v>40</v>
      </c>
      <c r="C30" s="62">
        <v>0</v>
      </c>
      <c r="D30" s="62">
        <v>27.027027027027028</v>
      </c>
      <c r="E30" s="62">
        <v>59.45945945945946</v>
      </c>
      <c r="F30" s="62">
        <v>13.513513513513514</v>
      </c>
      <c r="G30" s="62">
        <v>0</v>
      </c>
      <c r="H30" s="62">
        <v>0</v>
      </c>
      <c r="I30" s="62">
        <v>0</v>
      </c>
      <c r="J30" s="63">
        <v>0</v>
      </c>
      <c r="K30" s="32"/>
      <c r="L30" s="32"/>
      <c r="M30" s="32"/>
    </row>
    <row r="31" spans="1:10" ht="12.75" customHeight="1">
      <c r="A31" s="71"/>
      <c r="B31" s="59"/>
      <c r="C31" s="60"/>
      <c r="D31" s="60"/>
      <c r="E31" s="60"/>
      <c r="F31" s="60"/>
      <c r="G31" s="60"/>
      <c r="H31" s="60"/>
      <c r="I31" s="128"/>
      <c r="J31" s="129"/>
    </row>
    <row r="32" spans="1:10" ht="12.75" customHeight="1">
      <c r="A32" s="72"/>
      <c r="B32" s="72"/>
      <c r="C32" s="73"/>
      <c r="D32" s="73"/>
      <c r="E32" s="73"/>
      <c r="F32" s="73"/>
      <c r="G32" s="73"/>
      <c r="H32" s="73"/>
      <c r="I32" s="84"/>
      <c r="J32" s="125"/>
    </row>
    <row r="33" spans="1:10" ht="12.75" customHeight="1">
      <c r="A33" s="75" t="s">
        <v>148</v>
      </c>
      <c r="B33" s="53"/>
      <c r="C33" s="54"/>
      <c r="D33" s="54"/>
      <c r="E33" s="54"/>
      <c r="F33" s="54"/>
      <c r="G33" s="54"/>
      <c r="H33" s="54"/>
      <c r="I33" s="54"/>
      <c r="J33" s="55"/>
    </row>
    <row r="34" spans="1:10" ht="12.75" customHeight="1">
      <c r="A34" s="76"/>
      <c r="B34" s="53"/>
      <c r="C34" s="54"/>
      <c r="D34" s="54"/>
      <c r="E34" s="54"/>
      <c r="F34" s="54"/>
      <c r="G34" s="54"/>
      <c r="H34" s="54"/>
      <c r="I34" s="54"/>
      <c r="J34" s="55"/>
    </row>
    <row r="35" spans="1:10" ht="12.75" customHeight="1">
      <c r="A35" s="77" t="s">
        <v>149</v>
      </c>
      <c r="B35" s="59">
        <v>590</v>
      </c>
      <c r="C35" s="62">
        <v>0</v>
      </c>
      <c r="D35" s="62">
        <v>11.14864864864865</v>
      </c>
      <c r="E35" s="62">
        <v>40.37162162162162</v>
      </c>
      <c r="F35" s="62">
        <v>0.8445945945945946</v>
      </c>
      <c r="G35" s="62">
        <v>25.675675675675674</v>
      </c>
      <c r="H35" s="62">
        <v>20.945945945945947</v>
      </c>
      <c r="I35" s="62">
        <v>1.0135135135135136</v>
      </c>
      <c r="J35" s="63">
        <v>0</v>
      </c>
    </row>
    <row r="36" spans="1:10" ht="12.75" customHeight="1">
      <c r="A36" s="77" t="s">
        <v>150</v>
      </c>
      <c r="B36" s="59">
        <v>380</v>
      </c>
      <c r="C36" s="62">
        <v>3.95778364116095</v>
      </c>
      <c r="D36" s="62">
        <v>12.66490765171504</v>
      </c>
      <c r="E36" s="62">
        <v>36.675461741424805</v>
      </c>
      <c r="F36" s="62">
        <v>9.762532981530343</v>
      </c>
      <c r="G36" s="62">
        <v>26.912928759894463</v>
      </c>
      <c r="H36" s="62">
        <v>4.749340369393139</v>
      </c>
      <c r="I36" s="62">
        <v>3.16622691292876</v>
      </c>
      <c r="J36" s="63">
        <v>2.1108179419525066</v>
      </c>
    </row>
    <row r="37" spans="1:10" ht="12.75" customHeight="1">
      <c r="A37" s="77" t="s">
        <v>151</v>
      </c>
      <c r="B37" s="59">
        <v>270</v>
      </c>
      <c r="C37" s="62">
        <v>1.8796992481203008</v>
      </c>
      <c r="D37" s="62">
        <v>14.285714285714285</v>
      </c>
      <c r="E37" s="62">
        <v>45.11278195488722</v>
      </c>
      <c r="F37" s="62">
        <v>4.887218045112782</v>
      </c>
      <c r="G37" s="62">
        <v>4.887218045112782</v>
      </c>
      <c r="H37" s="62">
        <v>1.5037593984962405</v>
      </c>
      <c r="I37" s="62">
        <v>0.7518796992481203</v>
      </c>
      <c r="J37" s="63">
        <v>26.691729323308273</v>
      </c>
    </row>
    <row r="38" spans="1:10" ht="12.75" customHeight="1">
      <c r="A38" s="126"/>
      <c r="B38" s="127"/>
      <c r="C38" s="128"/>
      <c r="D38" s="128"/>
      <c r="E38" s="128"/>
      <c r="F38" s="128"/>
      <c r="G38" s="128"/>
      <c r="H38" s="128"/>
      <c r="I38" s="128"/>
      <c r="J38" s="129"/>
    </row>
    <row r="39" spans="1:10" ht="12.75" customHeight="1">
      <c r="A39" s="77"/>
      <c r="B39" s="59"/>
      <c r="C39" s="60"/>
      <c r="D39" s="60"/>
      <c r="E39" s="60"/>
      <c r="F39" s="60"/>
      <c r="G39" s="60"/>
      <c r="H39" s="60"/>
      <c r="I39" s="60"/>
      <c r="J39" s="61"/>
    </row>
    <row r="40" spans="1:10" s="31" customFormat="1" ht="12.75" customHeight="1">
      <c r="A40" s="345" t="s">
        <v>569</v>
      </c>
      <c r="B40" s="346">
        <v>38250</v>
      </c>
      <c r="C40" s="349">
        <v>0.8680419379297724</v>
      </c>
      <c r="D40" s="349">
        <v>22.51679870316626</v>
      </c>
      <c r="E40" s="349">
        <v>43.47269066854917</v>
      </c>
      <c r="F40" s="349">
        <v>11.679347399796063</v>
      </c>
      <c r="G40" s="349">
        <v>8.1993358956258</v>
      </c>
      <c r="H40" s="349">
        <v>6.308991554893193</v>
      </c>
      <c r="I40" s="349">
        <v>2.3112923889455383</v>
      </c>
      <c r="J40" s="350">
        <v>4.643501451094203</v>
      </c>
    </row>
    <row r="41" spans="1:10" s="31" customFormat="1" ht="12.75" customHeight="1">
      <c r="A41" s="345" t="s">
        <v>570</v>
      </c>
      <c r="B41" s="346">
        <v>53710</v>
      </c>
      <c r="C41" s="349">
        <v>0.8061213091558997</v>
      </c>
      <c r="D41" s="349">
        <v>23.755445507688872</v>
      </c>
      <c r="E41" s="349">
        <v>41.98905313326134</v>
      </c>
      <c r="F41" s="349">
        <v>12.121607029824627</v>
      </c>
      <c r="G41" s="349">
        <v>6.903228208660685</v>
      </c>
      <c r="H41" s="349">
        <v>5.869978031798041</v>
      </c>
      <c r="I41" s="349">
        <v>3.6973600923409164</v>
      </c>
      <c r="J41" s="350">
        <v>4.857206687269613</v>
      </c>
    </row>
    <row r="42" spans="1:10" s="31" customFormat="1" ht="12.75" customHeight="1">
      <c r="A42" s="345" t="s">
        <v>154</v>
      </c>
      <c r="B42" s="346">
        <v>164630</v>
      </c>
      <c r="C42" s="349">
        <v>0.8589217919514048</v>
      </c>
      <c r="D42" s="349">
        <v>22.74927866362946</v>
      </c>
      <c r="E42" s="349">
        <v>39.558997722095675</v>
      </c>
      <c r="F42" s="349">
        <v>15.118602885345483</v>
      </c>
      <c r="G42" s="349">
        <v>7.953227031131359</v>
      </c>
      <c r="H42" s="349">
        <v>6.29248291571754</v>
      </c>
      <c r="I42" s="349">
        <v>3.2552771450265756</v>
      </c>
      <c r="J42" s="350">
        <v>4.213211845102506</v>
      </c>
    </row>
    <row r="43" spans="1:10" ht="9.75" customHeight="1">
      <c r="A43" s="78"/>
      <c r="B43" s="79"/>
      <c r="C43" s="80"/>
      <c r="D43" s="80"/>
      <c r="E43" s="80"/>
      <c r="F43" s="82"/>
      <c r="G43" s="82"/>
      <c r="H43" s="82"/>
      <c r="I43" s="123"/>
      <c r="J43" s="124"/>
    </row>
    <row r="44" spans="2:8" ht="9.75" customHeight="1">
      <c r="B44" s="85"/>
      <c r="C44" s="85"/>
      <c r="D44" s="85"/>
      <c r="E44" s="85"/>
      <c r="F44" s="85"/>
      <c r="G44" s="85"/>
      <c r="H44" s="84"/>
    </row>
    <row r="45" spans="1:8" ht="12.75" customHeight="1">
      <c r="A45" s="85" t="s">
        <v>155</v>
      </c>
      <c r="B45" s="85"/>
      <c r="C45" s="85"/>
      <c r="D45" s="85"/>
      <c r="E45" s="85"/>
      <c r="F45" s="85"/>
      <c r="G45" s="85"/>
      <c r="H45" s="84"/>
    </row>
    <row r="46" spans="1:8" ht="12.75" customHeight="1">
      <c r="A46" s="239" t="s">
        <v>783</v>
      </c>
      <c r="B46" s="85"/>
      <c r="C46" s="85"/>
      <c r="D46" s="85"/>
      <c r="E46" s="85"/>
      <c r="F46" s="85"/>
      <c r="G46" s="85"/>
      <c r="H46" s="84"/>
    </row>
    <row r="47" spans="1:8" ht="12.75" customHeight="1">
      <c r="A47" s="528" t="s">
        <v>58</v>
      </c>
      <c r="H47" s="45"/>
    </row>
    <row r="48" ht="12.75" customHeight="1">
      <c r="H48" s="45"/>
    </row>
  </sheetData>
  <printOptions horizontalCentered="1"/>
  <pageMargins left="0.3937007874015748" right="0.1968503937007874" top="0.5905511811023623" bottom="0.5905511811023623" header="0.5118110236220472" footer="0.5118110236220472"/>
  <pageSetup fitToHeight="1" fitToWidth="1" horizontalDpi="600" verticalDpi="600" orientation="portrait" paperSize="9" scale="76" r:id="rId1"/>
</worksheet>
</file>

<file path=xl/worksheets/sheet5.xml><?xml version="1.0" encoding="utf-8"?>
<worksheet xmlns="http://schemas.openxmlformats.org/spreadsheetml/2006/main" xmlns:r="http://schemas.openxmlformats.org/officeDocument/2006/relationships">
  <sheetPr>
    <pageSetUpPr fitToPage="1"/>
  </sheetPr>
  <dimension ref="A2:G52"/>
  <sheetViews>
    <sheetView workbookViewId="0" topLeftCell="A1">
      <selection activeCell="A48" sqref="A48"/>
    </sheetView>
  </sheetViews>
  <sheetFormatPr defaultColWidth="9.140625" defaultRowHeight="12.75"/>
  <cols>
    <col min="1" max="1" width="45.7109375" style="357" customWidth="1"/>
    <col min="2" max="3" width="10.7109375" style="357" customWidth="1"/>
    <col min="4" max="4" width="11.7109375" style="357" customWidth="1"/>
    <col min="5" max="5" width="12.7109375" style="357" customWidth="1"/>
    <col min="6" max="16384" width="9.140625" style="357" customWidth="1"/>
  </cols>
  <sheetData>
    <row r="2" spans="1:3" ht="15">
      <c r="A2" s="407" t="s">
        <v>685</v>
      </c>
      <c r="B2" s="407"/>
      <c r="C2" s="407"/>
    </row>
    <row r="3" spans="1:3" ht="12.75">
      <c r="A3" s="1" t="s">
        <v>687</v>
      </c>
      <c r="B3" s="1"/>
      <c r="C3" s="1"/>
    </row>
    <row r="4" ht="12.75">
      <c r="A4" s="357" t="s">
        <v>292</v>
      </c>
    </row>
    <row r="6" spans="1:5" s="2" customFormat="1" ht="12" customHeight="1">
      <c r="A6" s="358"/>
      <c r="B6" s="454" t="s">
        <v>519</v>
      </c>
      <c r="C6" s="455"/>
      <c r="D6" s="455"/>
      <c r="E6" s="456"/>
    </row>
    <row r="7" spans="1:5" s="2" customFormat="1" ht="12" customHeight="1">
      <c r="A7" s="16"/>
      <c r="B7" s="457"/>
      <c r="C7" s="459" t="s">
        <v>49</v>
      </c>
      <c r="D7" s="458"/>
      <c r="E7" s="858" t="s">
        <v>689</v>
      </c>
    </row>
    <row r="8" spans="1:5" s="2" customFormat="1" ht="12">
      <c r="A8" s="17"/>
      <c r="B8" s="460" t="s">
        <v>286</v>
      </c>
      <c r="C8" s="460" t="s">
        <v>287</v>
      </c>
      <c r="D8" s="448" t="s">
        <v>763</v>
      </c>
      <c r="E8" s="859"/>
    </row>
    <row r="9" spans="1:5" s="2" customFormat="1" ht="12">
      <c r="A9" s="6"/>
      <c r="B9" s="440"/>
      <c r="C9" s="484"/>
      <c r="D9" s="398"/>
      <c r="E9" s="398"/>
    </row>
    <row r="10" spans="1:5" s="2" customFormat="1" ht="12">
      <c r="A10" s="20" t="s">
        <v>784</v>
      </c>
      <c r="B10" s="502">
        <v>2650</v>
      </c>
      <c r="C10" s="503">
        <v>1620</v>
      </c>
      <c r="D10" s="483">
        <v>4270</v>
      </c>
      <c r="E10" s="326">
        <v>4790</v>
      </c>
    </row>
    <row r="11" spans="1:5" s="2" customFormat="1" ht="12">
      <c r="A11" s="26"/>
      <c r="B11" s="497"/>
      <c r="C11" s="500"/>
      <c r="D11" s="499"/>
      <c r="E11" s="27"/>
    </row>
    <row r="12" spans="1:7" s="2" customFormat="1" ht="12">
      <c r="A12" s="7"/>
      <c r="B12" s="164"/>
      <c r="C12" s="486"/>
      <c r="D12" s="475"/>
      <c r="E12" s="9"/>
      <c r="F12" s="442"/>
      <c r="G12" s="24"/>
    </row>
    <row r="13" spans="1:7" s="2" customFormat="1" ht="12">
      <c r="A13" s="339" t="s">
        <v>288</v>
      </c>
      <c r="B13" s="471">
        <v>44.34782608695652</v>
      </c>
      <c r="C13" s="492">
        <v>48.488587291795184</v>
      </c>
      <c r="D13" s="481">
        <v>45.92123769338959</v>
      </c>
      <c r="E13" s="464">
        <v>58.3983286908078</v>
      </c>
      <c r="F13" s="442"/>
      <c r="G13" s="24"/>
    </row>
    <row r="14" spans="1:7" s="2" customFormat="1" ht="12">
      <c r="A14" s="30" t="s">
        <v>764</v>
      </c>
      <c r="B14" s="472">
        <v>41.76136363636363</v>
      </c>
      <c r="C14" s="493">
        <v>46.335697399527184</v>
      </c>
      <c r="D14" s="482">
        <v>43.47826086956522</v>
      </c>
      <c r="E14" s="465">
        <v>54.035822284252156</v>
      </c>
      <c r="F14" s="442"/>
      <c r="G14" s="24"/>
    </row>
    <row r="15" spans="1:7" s="2" customFormat="1" ht="12">
      <c r="A15" s="30" t="s">
        <v>765</v>
      </c>
      <c r="B15" s="472">
        <v>53.69978858350951</v>
      </c>
      <c r="C15" s="493">
        <v>24.324324324324326</v>
      </c>
      <c r="D15" s="482">
        <v>51.5686274509804</v>
      </c>
      <c r="E15" s="465">
        <v>60.468227424749166</v>
      </c>
      <c r="F15" s="442"/>
      <c r="G15" s="24"/>
    </row>
    <row r="16" spans="1:5" s="2" customFormat="1" ht="12">
      <c r="A16" s="30" t="s">
        <v>766</v>
      </c>
      <c r="B16" s="472">
        <v>42.57493188010899</v>
      </c>
      <c r="C16" s="493">
        <v>50.043066322136085</v>
      </c>
      <c r="D16" s="482">
        <v>45.87295549638646</v>
      </c>
      <c r="E16" s="465">
        <v>60.22647676862013</v>
      </c>
    </row>
    <row r="17" spans="1:5" s="2" customFormat="1" ht="12">
      <c r="A17" s="6"/>
      <c r="B17" s="440"/>
      <c r="C17" s="494"/>
      <c r="D17" s="398"/>
      <c r="E17" s="6"/>
    </row>
    <row r="18" spans="1:5" s="2" customFormat="1" ht="12">
      <c r="A18" s="339" t="s">
        <v>52</v>
      </c>
      <c r="B18" s="471">
        <v>36.29489603024575</v>
      </c>
      <c r="C18" s="492">
        <v>46.51449722393584</v>
      </c>
      <c r="D18" s="481">
        <v>40.17815283638069</v>
      </c>
      <c r="E18" s="464">
        <v>33.48885793871867</v>
      </c>
    </row>
    <row r="19" spans="1:5" s="2" customFormat="1" ht="12">
      <c r="A19" s="30" t="s">
        <v>764</v>
      </c>
      <c r="B19" s="472">
        <v>49.14772727272727</v>
      </c>
      <c r="C19" s="493">
        <v>50.82742316784869</v>
      </c>
      <c r="D19" s="482">
        <v>49.77817213842059</v>
      </c>
      <c r="E19" s="465">
        <v>40.0325657129565</v>
      </c>
    </row>
    <row r="20" spans="1:5" s="2" customFormat="1" ht="12">
      <c r="A20" s="30" t="s">
        <v>765</v>
      </c>
      <c r="B20" s="472">
        <v>25.581395348837212</v>
      </c>
      <c r="C20" s="493">
        <v>75.67567567567568</v>
      </c>
      <c r="D20" s="482">
        <v>29.215686274509807</v>
      </c>
      <c r="E20" s="465">
        <v>24.414715719063548</v>
      </c>
    </row>
    <row r="21" spans="1:5" s="2" customFormat="1" ht="12">
      <c r="A21" s="30" t="s">
        <v>766</v>
      </c>
      <c r="B21" s="472">
        <v>33.58310626702997</v>
      </c>
      <c r="C21" s="493">
        <v>44.01378122308355</v>
      </c>
      <c r="D21" s="482">
        <v>38.18942563712438</v>
      </c>
      <c r="E21" s="465">
        <v>31.788466028484702</v>
      </c>
    </row>
    <row r="22" spans="1:5" s="2" customFormat="1" ht="12">
      <c r="A22" s="6"/>
      <c r="B22" s="440"/>
      <c r="C22" s="494"/>
      <c r="D22" s="398"/>
      <c r="E22" s="6"/>
    </row>
    <row r="23" spans="1:5" s="2" customFormat="1" ht="12">
      <c r="A23" s="339" t="s">
        <v>289</v>
      </c>
      <c r="B23" s="471">
        <v>7.5236294896030245</v>
      </c>
      <c r="C23" s="492">
        <v>13.201727328809376</v>
      </c>
      <c r="D23" s="481">
        <v>9.681200187529301</v>
      </c>
      <c r="E23" s="464">
        <v>13.760445682451255</v>
      </c>
    </row>
    <row r="24" spans="1:5" s="2" customFormat="1" ht="12">
      <c r="A24" s="30" t="s">
        <v>764</v>
      </c>
      <c r="B24" s="472">
        <v>1.9886363636363635</v>
      </c>
      <c r="C24" s="493">
        <v>0.7092198581560284</v>
      </c>
      <c r="D24" s="482">
        <v>1.5084294587400178</v>
      </c>
      <c r="E24" s="465">
        <v>3.8381018841591072</v>
      </c>
    </row>
    <row r="25" spans="1:5" s="2" customFormat="1" ht="12">
      <c r="A25" s="30" t="s">
        <v>765</v>
      </c>
      <c r="B25" s="472">
        <v>2.1141649048625792</v>
      </c>
      <c r="C25" s="493">
        <v>0</v>
      </c>
      <c r="D25" s="482">
        <v>1.9607843137254901</v>
      </c>
      <c r="E25" s="465">
        <v>5.083612040133779</v>
      </c>
    </row>
    <row r="26" spans="1:5" s="2" customFormat="1" ht="12">
      <c r="A26" s="30" t="s">
        <v>766</v>
      </c>
      <c r="B26" s="472">
        <v>11.920980926430518</v>
      </c>
      <c r="C26" s="493">
        <v>18.1739879414298</v>
      </c>
      <c r="D26" s="482">
        <v>14.682388740966147</v>
      </c>
      <c r="E26" s="465">
        <v>20.254494513191688</v>
      </c>
    </row>
    <row r="27" spans="1:5" s="2" customFormat="1" ht="12">
      <c r="A27" s="339"/>
      <c r="B27" s="402"/>
      <c r="C27" s="495"/>
      <c r="D27" s="504"/>
      <c r="E27" s="339"/>
    </row>
    <row r="28" spans="1:5" s="2" customFormat="1" ht="12">
      <c r="A28" s="339" t="s">
        <v>53</v>
      </c>
      <c r="B28" s="471">
        <v>48.69062119366626</v>
      </c>
      <c r="C28" s="492">
        <v>60.751471253961064</v>
      </c>
      <c r="D28" s="481">
        <v>53.54087019843438</v>
      </c>
      <c r="E28" s="464">
        <v>47.20871103250055</v>
      </c>
    </row>
    <row r="29" spans="1:5" s="2" customFormat="1" ht="12">
      <c r="A29" s="30" t="s">
        <v>764</v>
      </c>
      <c r="B29" s="472">
        <v>52.770448548812666</v>
      </c>
      <c r="C29" s="493">
        <v>68</v>
      </c>
      <c r="D29" s="482">
        <v>59.80113636363637</v>
      </c>
      <c r="E29" s="465">
        <v>53.448898519321055</v>
      </c>
    </row>
    <row r="30" spans="1:5" s="2" customFormat="1" ht="12">
      <c r="A30" s="30" t="s">
        <v>765</v>
      </c>
      <c r="B30" s="472">
        <v>25.581395348837212</v>
      </c>
      <c r="C30" s="493">
        <v>75.67567567567568</v>
      </c>
      <c r="D30" s="482">
        <v>29.215686274509807</v>
      </c>
      <c r="E30" s="465">
        <v>26.67099286177807</v>
      </c>
    </row>
    <row r="31" spans="1:5" s="2" customFormat="1" ht="12">
      <c r="A31" s="30" t="s">
        <v>766</v>
      </c>
      <c r="B31" s="472">
        <v>52.508524111056985</v>
      </c>
      <c r="C31" s="493">
        <v>57.29303547963206</v>
      </c>
      <c r="D31" s="482">
        <v>54.54545454545454</v>
      </c>
      <c r="E31" s="465">
        <v>46.944520112594205</v>
      </c>
    </row>
    <row r="32" spans="1:5" s="2" customFormat="1" ht="12">
      <c r="A32" s="339"/>
      <c r="B32" s="402"/>
      <c r="C32" s="495"/>
      <c r="D32" s="504"/>
      <c r="E32" s="339"/>
    </row>
    <row r="33" spans="1:5" s="2" customFormat="1" ht="12">
      <c r="A33" s="339" t="s">
        <v>626</v>
      </c>
      <c r="B33" s="471">
        <v>45.2930056710775</v>
      </c>
      <c r="C33" s="492">
        <v>47.56323257248612</v>
      </c>
      <c r="D33" s="481">
        <v>46.15564932020628</v>
      </c>
      <c r="E33" s="464">
        <v>51.18384401114206</v>
      </c>
    </row>
    <row r="34" spans="1:7" s="2" customFormat="1" ht="12.75">
      <c r="A34" s="30" t="s">
        <v>764</v>
      </c>
      <c r="B34" s="472">
        <v>54.97159090909091</v>
      </c>
      <c r="C34" s="493">
        <v>41.13475177304964</v>
      </c>
      <c r="D34" s="482">
        <v>49.77817213842059</v>
      </c>
      <c r="E34" s="465">
        <v>47.732030704815074</v>
      </c>
      <c r="G34"/>
    </row>
    <row r="35" spans="1:7" s="2" customFormat="1" ht="12.75">
      <c r="A35" s="30" t="s">
        <v>765</v>
      </c>
      <c r="B35" s="472">
        <v>50.7399577167019</v>
      </c>
      <c r="C35" s="493">
        <v>2.7027027027027026</v>
      </c>
      <c r="D35" s="482">
        <v>47.25490196078431</v>
      </c>
      <c r="E35" s="465">
        <v>31.371237458193985</v>
      </c>
      <c r="G35"/>
    </row>
    <row r="36" spans="1:7" s="2" customFormat="1" ht="12.75">
      <c r="A36" s="30" t="s">
        <v>766</v>
      </c>
      <c r="B36" s="472">
        <v>38.89645776566758</v>
      </c>
      <c r="C36" s="493">
        <v>51.335055986218784</v>
      </c>
      <c r="D36" s="482">
        <v>44.38950171167744</v>
      </c>
      <c r="E36" s="465">
        <v>56.374036890030354</v>
      </c>
      <c r="G36"/>
    </row>
    <row r="37" spans="1:7" s="2" customFormat="1" ht="12.75">
      <c r="A37" s="339"/>
      <c r="B37" s="402"/>
      <c r="C37" s="495"/>
      <c r="D37" s="504"/>
      <c r="E37" s="339"/>
      <c r="G37"/>
    </row>
    <row r="38" spans="1:7" s="2" customFormat="1" ht="12.75">
      <c r="A38" s="339" t="s">
        <v>90</v>
      </c>
      <c r="B38" s="471">
        <v>33.156899810964084</v>
      </c>
      <c r="C38" s="492">
        <v>34.11474398519432</v>
      </c>
      <c r="D38" s="481">
        <v>33.52086263478669</v>
      </c>
      <c r="E38" s="464">
        <v>46.80362116991644</v>
      </c>
      <c r="G38"/>
    </row>
    <row r="39" spans="1:7" s="2" customFormat="1" ht="12.75">
      <c r="A39" s="30" t="s">
        <v>764</v>
      </c>
      <c r="B39" s="472">
        <v>32.24431818181818</v>
      </c>
      <c r="C39" s="493">
        <v>30.023640661938533</v>
      </c>
      <c r="D39" s="482">
        <v>31.410825199645075</v>
      </c>
      <c r="E39" s="465">
        <v>48.84856943475227</v>
      </c>
      <c r="G39"/>
    </row>
    <row r="40" spans="1:7" s="2" customFormat="1" ht="12.75">
      <c r="A40" s="30" t="s">
        <v>765</v>
      </c>
      <c r="B40" s="472">
        <v>34.46088794926004</v>
      </c>
      <c r="C40" s="493">
        <v>5.405405405405405</v>
      </c>
      <c r="D40" s="482">
        <v>32.35294117647059</v>
      </c>
      <c r="E40" s="465">
        <v>68.36120401337793</v>
      </c>
      <c r="G40"/>
    </row>
    <row r="41" spans="1:7" s="2" customFormat="1" ht="12.75">
      <c r="A41" s="30" t="s">
        <v>766</v>
      </c>
      <c r="B41" s="472">
        <v>33.17438692098092</v>
      </c>
      <c r="C41" s="493">
        <v>36.52024117140396</v>
      </c>
      <c r="D41" s="482">
        <v>34.65195891974135</v>
      </c>
      <c r="E41" s="465">
        <v>42.01494279710483</v>
      </c>
      <c r="G41"/>
    </row>
    <row r="42" spans="1:7" s="2" customFormat="1" ht="12.75">
      <c r="A42" s="339"/>
      <c r="B42" s="402"/>
      <c r="C42" s="495"/>
      <c r="D42" s="504"/>
      <c r="E42" s="339"/>
      <c r="G42"/>
    </row>
    <row r="43" spans="1:7" s="2" customFormat="1" ht="12.75">
      <c r="A43" s="339" t="s">
        <v>290</v>
      </c>
      <c r="B43" s="471">
        <v>31.379962192816635</v>
      </c>
      <c r="C43" s="492">
        <v>47.93337446020975</v>
      </c>
      <c r="D43" s="481">
        <v>37.6699484294421</v>
      </c>
      <c r="E43" s="464">
        <v>39.965181058495816</v>
      </c>
      <c r="G43"/>
    </row>
    <row r="44" spans="1:7" s="2" customFormat="1" ht="12.75">
      <c r="A44" s="30" t="s">
        <v>764</v>
      </c>
      <c r="B44" s="472">
        <v>35.22727272727273</v>
      </c>
      <c r="C44" s="493">
        <v>42.31678486997636</v>
      </c>
      <c r="D44" s="482">
        <v>37.88819875776397</v>
      </c>
      <c r="E44" s="465">
        <v>34.77552919283554</v>
      </c>
      <c r="G44"/>
    </row>
    <row r="45" spans="1:7" s="2" customFormat="1" ht="12.75">
      <c r="A45" s="30" t="s">
        <v>765</v>
      </c>
      <c r="B45" s="472">
        <v>33.61522198731501</v>
      </c>
      <c r="C45" s="493">
        <v>16.216216216216218</v>
      </c>
      <c r="D45" s="482">
        <v>32.35294117647059</v>
      </c>
      <c r="E45" s="465">
        <v>21.872909698996658</v>
      </c>
      <c r="G45"/>
    </row>
    <row r="46" spans="1:7" s="2" customFormat="1" ht="12.75">
      <c r="A46" s="30" t="s">
        <v>766</v>
      </c>
      <c r="B46" s="472">
        <v>28.814713896457768</v>
      </c>
      <c r="C46" s="493">
        <v>50.99052540913006</v>
      </c>
      <c r="D46" s="482">
        <v>38.60783567896539</v>
      </c>
      <c r="E46" s="465">
        <v>45.727293952836796</v>
      </c>
      <c r="G46"/>
    </row>
    <row r="47" spans="1:5" s="2" customFormat="1" ht="7.5" customHeight="1">
      <c r="A47" s="400"/>
      <c r="B47" s="498"/>
      <c r="C47" s="501"/>
      <c r="D47" s="401"/>
      <c r="E47" s="401"/>
    </row>
    <row r="48" spans="1:5" s="2" customFormat="1" ht="9" customHeight="1">
      <c r="A48" s="405"/>
      <c r="B48" s="405"/>
      <c r="C48" s="405"/>
      <c r="D48" s="403"/>
      <c r="E48" s="325"/>
    </row>
    <row r="49" spans="1:5" s="2" customFormat="1" ht="12.75" customHeight="1">
      <c r="A49" s="590" t="s">
        <v>783</v>
      </c>
      <c r="B49" s="23"/>
      <c r="C49" s="23"/>
      <c r="D49" s="325"/>
      <c r="E49" s="325"/>
    </row>
    <row r="50" spans="1:5" s="2" customFormat="1" ht="12.75" customHeight="1">
      <c r="A50" s="10" t="s">
        <v>338</v>
      </c>
      <c r="B50" s="406"/>
      <c r="C50" s="406"/>
      <c r="D50" s="325"/>
      <c r="E50" s="325"/>
    </row>
    <row r="51" spans="1:3" s="2" customFormat="1" ht="12">
      <c r="A51" s="10" t="s">
        <v>54</v>
      </c>
      <c r="B51" s="24"/>
      <c r="C51" s="24"/>
    </row>
    <row r="52" s="2" customFormat="1" ht="12">
      <c r="A52" s="528" t="s">
        <v>51</v>
      </c>
    </row>
    <row r="53" s="2" customFormat="1" ht="12"/>
    <row r="54" s="2" customFormat="1" ht="12"/>
    <row r="55" s="2" customFormat="1" ht="12"/>
    <row r="56" s="2" customFormat="1" ht="12"/>
    <row r="57" s="2" customFormat="1" ht="12"/>
  </sheetData>
  <mergeCells count="1">
    <mergeCell ref="E7:E8"/>
  </mergeCells>
  <printOptions horizontalCentered="1"/>
  <pageMargins left="0.5905511811023623" right="0.3937007874015748" top="0.5905511811023623" bottom="0.5905511811023623" header="0.5118110236220472" footer="0.5118110236220472"/>
  <pageSetup fitToHeight="1" fitToWidth="1" horizontalDpi="600" verticalDpi="600" orientation="portrait" paperSize="9" r:id="rId1"/>
</worksheet>
</file>

<file path=xl/worksheets/sheet50.xml><?xml version="1.0" encoding="utf-8"?>
<worksheet xmlns="http://schemas.openxmlformats.org/spreadsheetml/2006/main" xmlns:r="http://schemas.openxmlformats.org/officeDocument/2006/relationships">
  <sheetPr>
    <pageSetUpPr fitToPage="1"/>
  </sheetPr>
  <dimension ref="A1:M75"/>
  <sheetViews>
    <sheetView zoomScale="90" zoomScaleNormal="90" workbookViewId="0" topLeftCell="A1">
      <selection activeCell="A1" sqref="A1"/>
    </sheetView>
  </sheetViews>
  <sheetFormatPr defaultColWidth="9.140625" defaultRowHeight="12.75"/>
  <cols>
    <col min="1" max="1" width="6.00390625" style="174" customWidth="1"/>
    <col min="2" max="2" width="46.7109375" style="175" customWidth="1"/>
    <col min="3" max="3" width="12.28125" style="175" customWidth="1"/>
    <col min="4" max="12" width="8.28125" style="175" customWidth="1"/>
    <col min="13" max="13" width="12.421875" style="175" customWidth="1"/>
    <col min="14" max="14" width="12.140625" style="175" customWidth="1"/>
    <col min="15" max="16384" width="9.140625" style="175" customWidth="1"/>
  </cols>
  <sheetData>
    <row r="1" s="172" customFormat="1" ht="12.75" customHeight="1">
      <c r="A1" s="46" t="s">
        <v>487</v>
      </c>
    </row>
    <row r="2" s="172" customFormat="1" ht="12.75" customHeight="1">
      <c r="A2" s="173" t="s">
        <v>716</v>
      </c>
    </row>
    <row r="3" s="172" customFormat="1" ht="12.75" customHeight="1">
      <c r="A3" s="173" t="s">
        <v>717</v>
      </c>
    </row>
    <row r="4" spans="2:13" ht="12.75" customHeight="1">
      <c r="B4" s="794"/>
      <c r="C4" s="176"/>
      <c r="M4" s="176"/>
    </row>
    <row r="5" ht="12.75" customHeight="1">
      <c r="A5" s="306" t="s">
        <v>519</v>
      </c>
    </row>
    <row r="6" spans="1:12" ht="12.75" customHeight="1">
      <c r="A6" s="177"/>
      <c r="B6" s="178"/>
      <c r="C6" s="419" t="s">
        <v>486</v>
      </c>
      <c r="D6" s="130" t="s">
        <v>488</v>
      </c>
      <c r="E6" s="136"/>
      <c r="F6" s="88"/>
      <c r="G6" s="130" t="s">
        <v>489</v>
      </c>
      <c r="H6" s="136"/>
      <c r="I6" s="136"/>
      <c r="J6" s="136"/>
      <c r="K6" s="136"/>
      <c r="L6" s="88"/>
    </row>
    <row r="7" spans="1:12" ht="12.75" customHeight="1">
      <c r="A7" s="184"/>
      <c r="B7" s="185"/>
      <c r="C7" s="90" t="s">
        <v>358</v>
      </c>
      <c r="D7" s="250" t="s">
        <v>490</v>
      </c>
      <c r="E7" s="91"/>
      <c r="F7" s="251"/>
      <c r="G7" s="250" t="s">
        <v>491</v>
      </c>
      <c r="H7" s="795"/>
      <c r="I7" s="91"/>
      <c r="J7" s="91"/>
      <c r="K7" s="91"/>
      <c r="L7" s="251"/>
    </row>
    <row r="8" spans="1:12" ht="12.75" customHeight="1">
      <c r="A8" s="184"/>
      <c r="B8" s="185"/>
      <c r="C8" s="792" t="s">
        <v>484</v>
      </c>
      <c r="D8" s="101" t="s">
        <v>105</v>
      </c>
      <c r="E8" s="111" t="s">
        <v>106</v>
      </c>
      <c r="F8" s="186" t="s">
        <v>492</v>
      </c>
      <c r="G8" s="101" t="s">
        <v>371</v>
      </c>
      <c r="H8" s="111" t="s">
        <v>373</v>
      </c>
      <c r="I8" s="115" t="s">
        <v>378</v>
      </c>
      <c r="J8" s="254" t="s">
        <v>129</v>
      </c>
      <c r="K8" s="182"/>
      <c r="L8" s="186" t="s">
        <v>493</v>
      </c>
    </row>
    <row r="9" spans="1:12" ht="12.75" customHeight="1">
      <c r="A9" s="187"/>
      <c r="B9" s="188"/>
      <c r="C9" s="189" t="s">
        <v>780</v>
      </c>
      <c r="D9" s="118"/>
      <c r="E9" s="117"/>
      <c r="F9" s="119" t="s">
        <v>494</v>
      </c>
      <c r="G9" s="118" t="s">
        <v>350</v>
      </c>
      <c r="H9" s="117" t="s">
        <v>377</v>
      </c>
      <c r="I9" s="92" t="s">
        <v>377</v>
      </c>
      <c r="J9" s="118" t="s">
        <v>763</v>
      </c>
      <c r="K9" s="119" t="s">
        <v>495</v>
      </c>
      <c r="L9" s="119" t="s">
        <v>352</v>
      </c>
    </row>
    <row r="10" spans="1:12" ht="9.75" customHeight="1">
      <c r="A10" s="190"/>
      <c r="B10" s="191"/>
      <c r="C10" s="192"/>
      <c r="D10" s="192"/>
      <c r="E10" s="193"/>
      <c r="F10" s="193"/>
      <c r="G10" s="192"/>
      <c r="H10" s="575"/>
      <c r="I10" s="575"/>
      <c r="J10" s="575"/>
      <c r="K10" s="575"/>
      <c r="L10" s="796"/>
    </row>
    <row r="11" spans="1:12" s="202" customFormat="1" ht="12.75" customHeight="1">
      <c r="A11" s="196" t="s">
        <v>146</v>
      </c>
      <c r="B11" s="197"/>
      <c r="C11" s="198">
        <v>1240</v>
      </c>
      <c r="D11" s="199">
        <v>38.641875505254646</v>
      </c>
      <c r="E11" s="200">
        <v>21.503637833468066</v>
      </c>
      <c r="F11" s="200">
        <v>39.854486661277285</v>
      </c>
      <c r="G11" s="199">
        <v>22.797089733225544</v>
      </c>
      <c r="H11" s="200">
        <v>7.5181891673403385</v>
      </c>
      <c r="I11" s="200">
        <v>7.033144704931285</v>
      </c>
      <c r="J11" s="200">
        <v>24.090541632983022</v>
      </c>
      <c r="K11" s="208">
        <v>14.308811641067098</v>
      </c>
      <c r="L11" s="203">
        <v>38.56103476151981</v>
      </c>
    </row>
    <row r="12" spans="1:12" s="202" customFormat="1" ht="12.75" customHeight="1">
      <c r="A12" s="196"/>
      <c r="B12" s="197"/>
      <c r="C12" s="198"/>
      <c r="D12" s="199"/>
      <c r="E12" s="200"/>
      <c r="F12" s="200"/>
      <c r="G12" s="199"/>
      <c r="H12" s="200"/>
      <c r="I12" s="200"/>
      <c r="J12" s="200"/>
      <c r="K12" s="208"/>
      <c r="L12" s="203"/>
    </row>
    <row r="13" spans="1:12" s="216" customFormat="1" ht="12.75" customHeight="1">
      <c r="A13" s="196" t="s">
        <v>496</v>
      </c>
      <c r="B13" s="197"/>
      <c r="C13" s="198">
        <v>20</v>
      </c>
      <c r="D13" s="199">
        <v>40</v>
      </c>
      <c r="E13" s="200">
        <v>0</v>
      </c>
      <c r="F13" s="200">
        <v>60</v>
      </c>
      <c r="G13" s="199">
        <v>5</v>
      </c>
      <c r="H13" s="200">
        <v>10</v>
      </c>
      <c r="I13" s="200">
        <v>20</v>
      </c>
      <c r="J13" s="200">
        <v>15</v>
      </c>
      <c r="K13" s="208">
        <v>10</v>
      </c>
      <c r="L13" s="203">
        <v>50</v>
      </c>
    </row>
    <row r="14" spans="1:12" s="202" customFormat="1" ht="12.75" customHeight="1">
      <c r="A14" s="217" t="s">
        <v>768</v>
      </c>
      <c r="B14" s="218" t="s">
        <v>211</v>
      </c>
      <c r="C14" s="211">
        <v>20</v>
      </c>
      <c r="D14" s="212">
        <v>40</v>
      </c>
      <c r="E14" s="213">
        <v>0</v>
      </c>
      <c r="F14" s="213">
        <v>60</v>
      </c>
      <c r="G14" s="212">
        <v>5</v>
      </c>
      <c r="H14" s="213">
        <v>10</v>
      </c>
      <c r="I14" s="213">
        <v>20</v>
      </c>
      <c r="J14" s="213">
        <v>15</v>
      </c>
      <c r="K14" s="274">
        <v>10</v>
      </c>
      <c r="L14" s="214">
        <v>50</v>
      </c>
    </row>
    <row r="15" spans="1:12" s="202" customFormat="1" ht="12.75" customHeight="1">
      <c r="A15" s="217" t="s">
        <v>768</v>
      </c>
      <c r="B15" s="218" t="s">
        <v>768</v>
      </c>
      <c r="C15" s="211" t="s">
        <v>275</v>
      </c>
      <c r="D15" s="212" t="s">
        <v>768</v>
      </c>
      <c r="E15" s="213" t="s">
        <v>768</v>
      </c>
      <c r="F15" s="213" t="s">
        <v>768</v>
      </c>
      <c r="G15" s="212" t="s">
        <v>768</v>
      </c>
      <c r="H15" s="213" t="s">
        <v>768</v>
      </c>
      <c r="I15" s="213" t="s">
        <v>768</v>
      </c>
      <c r="J15" s="213" t="s">
        <v>768</v>
      </c>
      <c r="K15" s="274" t="s">
        <v>768</v>
      </c>
      <c r="L15" s="214" t="s">
        <v>768</v>
      </c>
    </row>
    <row r="16" spans="1:12" ht="12.75" customHeight="1">
      <c r="A16" s="217" t="s">
        <v>768</v>
      </c>
      <c r="B16" s="218" t="s">
        <v>768</v>
      </c>
      <c r="C16" s="211" t="s">
        <v>275</v>
      </c>
      <c r="D16" s="212" t="s">
        <v>768</v>
      </c>
      <c r="E16" s="213" t="s">
        <v>768</v>
      </c>
      <c r="F16" s="213" t="s">
        <v>768</v>
      </c>
      <c r="G16" s="212" t="s">
        <v>768</v>
      </c>
      <c r="H16" s="213" t="s">
        <v>768</v>
      </c>
      <c r="I16" s="213" t="s">
        <v>768</v>
      </c>
      <c r="J16" s="213" t="s">
        <v>768</v>
      </c>
      <c r="K16" s="274" t="s">
        <v>768</v>
      </c>
      <c r="L16" s="214" t="s">
        <v>768</v>
      </c>
    </row>
    <row r="17" spans="1:12" ht="12.75" customHeight="1">
      <c r="A17" s="219"/>
      <c r="B17" s="220"/>
      <c r="C17" s="211"/>
      <c r="D17" s="212"/>
      <c r="E17" s="213"/>
      <c r="F17" s="221"/>
      <c r="G17" s="212"/>
      <c r="H17" s="213"/>
      <c r="I17" s="213"/>
      <c r="J17" s="213"/>
      <c r="K17" s="274"/>
      <c r="L17" s="214"/>
    </row>
    <row r="18" spans="1:12" s="202" customFormat="1" ht="12.75" customHeight="1">
      <c r="A18" s="196" t="s">
        <v>208</v>
      </c>
      <c r="B18" s="223"/>
      <c r="C18" s="198">
        <v>150</v>
      </c>
      <c r="D18" s="199">
        <v>47.368421052631575</v>
      </c>
      <c r="E18" s="200">
        <v>29.605263157894733</v>
      </c>
      <c r="F18" s="200">
        <v>23.026315789473685</v>
      </c>
      <c r="G18" s="199">
        <v>13.157894736842104</v>
      </c>
      <c r="H18" s="200">
        <v>7.894736842105263</v>
      </c>
      <c r="I18" s="200">
        <v>15.789473684210526</v>
      </c>
      <c r="J18" s="200">
        <v>26.31578947368421</v>
      </c>
      <c r="K18" s="208">
        <v>13.815789473684212</v>
      </c>
      <c r="L18" s="203">
        <v>36.84210526315789</v>
      </c>
    </row>
    <row r="19" spans="1:12" s="202" customFormat="1" ht="12.75" customHeight="1">
      <c r="A19" s="217" t="s">
        <v>571</v>
      </c>
      <c r="B19" s="218" t="s">
        <v>577</v>
      </c>
      <c r="C19" s="211">
        <v>50</v>
      </c>
      <c r="D19" s="212">
        <v>12.76595744680851</v>
      </c>
      <c r="E19" s="213">
        <v>78.72340425531915</v>
      </c>
      <c r="F19" s="213">
        <v>8.51063829787234</v>
      </c>
      <c r="G19" s="212">
        <v>6.382978723404255</v>
      </c>
      <c r="H19" s="213">
        <v>6.382978723404255</v>
      </c>
      <c r="I19" s="213">
        <v>0</v>
      </c>
      <c r="J19" s="213">
        <v>2.127659574468085</v>
      </c>
      <c r="K19" s="274">
        <v>0</v>
      </c>
      <c r="L19" s="214">
        <v>85.1063829787234</v>
      </c>
    </row>
    <row r="20" spans="1:12" s="202" customFormat="1" ht="12.75" customHeight="1">
      <c r="A20" s="217" t="s">
        <v>768</v>
      </c>
      <c r="B20" s="218" t="s">
        <v>211</v>
      </c>
      <c r="C20" s="211">
        <v>110</v>
      </c>
      <c r="D20" s="212">
        <v>62.857142857142854</v>
      </c>
      <c r="E20" s="213">
        <v>7.6190476190476195</v>
      </c>
      <c r="F20" s="213">
        <v>29.523809523809526</v>
      </c>
      <c r="G20" s="212">
        <v>16.19047619047619</v>
      </c>
      <c r="H20" s="213">
        <v>8.571428571428571</v>
      </c>
      <c r="I20" s="213">
        <v>22.857142857142858</v>
      </c>
      <c r="J20" s="213">
        <v>37.142857142857146</v>
      </c>
      <c r="K20" s="274">
        <v>20</v>
      </c>
      <c r="L20" s="214">
        <v>15.238095238095239</v>
      </c>
    </row>
    <row r="21" spans="1:12" s="202" customFormat="1" ht="12.75" customHeight="1">
      <c r="A21" s="217" t="s">
        <v>768</v>
      </c>
      <c r="B21" s="218" t="s">
        <v>768</v>
      </c>
      <c r="C21" s="211" t="s">
        <v>275</v>
      </c>
      <c r="D21" s="212" t="s">
        <v>768</v>
      </c>
      <c r="E21" s="213" t="s">
        <v>768</v>
      </c>
      <c r="F21" s="213" t="s">
        <v>768</v>
      </c>
      <c r="G21" s="212" t="s">
        <v>768</v>
      </c>
      <c r="H21" s="213" t="s">
        <v>768</v>
      </c>
      <c r="I21" s="213" t="s">
        <v>768</v>
      </c>
      <c r="J21" s="213" t="s">
        <v>768</v>
      </c>
      <c r="K21" s="274" t="s">
        <v>768</v>
      </c>
      <c r="L21" s="214" t="s">
        <v>768</v>
      </c>
    </row>
    <row r="22" spans="1:12" s="202" customFormat="1" ht="12.75" customHeight="1">
      <c r="A22" s="217" t="s">
        <v>768</v>
      </c>
      <c r="B22" s="218" t="s">
        <v>768</v>
      </c>
      <c r="C22" s="211" t="s">
        <v>275</v>
      </c>
      <c r="D22" s="212" t="s">
        <v>768</v>
      </c>
      <c r="E22" s="213" t="s">
        <v>768</v>
      </c>
      <c r="F22" s="213" t="s">
        <v>768</v>
      </c>
      <c r="G22" s="212" t="s">
        <v>768</v>
      </c>
      <c r="H22" s="213" t="s">
        <v>768</v>
      </c>
      <c r="I22" s="213" t="s">
        <v>768</v>
      </c>
      <c r="J22" s="213" t="s">
        <v>768</v>
      </c>
      <c r="K22" s="274" t="s">
        <v>768</v>
      </c>
      <c r="L22" s="214" t="s">
        <v>768</v>
      </c>
    </row>
    <row r="23" spans="1:12" s="202" customFormat="1" ht="12.75" customHeight="1">
      <c r="A23" s="217" t="s">
        <v>768</v>
      </c>
      <c r="B23" s="218" t="s">
        <v>768</v>
      </c>
      <c r="C23" s="211" t="s">
        <v>275</v>
      </c>
      <c r="D23" s="212" t="s">
        <v>768</v>
      </c>
      <c r="E23" s="213" t="s">
        <v>768</v>
      </c>
      <c r="F23" s="213" t="s">
        <v>768</v>
      </c>
      <c r="G23" s="212" t="s">
        <v>768</v>
      </c>
      <c r="H23" s="213" t="s">
        <v>768</v>
      </c>
      <c r="I23" s="213" t="s">
        <v>768</v>
      </c>
      <c r="J23" s="213" t="s">
        <v>768</v>
      </c>
      <c r="K23" s="274" t="s">
        <v>768</v>
      </c>
      <c r="L23" s="214" t="s">
        <v>768</v>
      </c>
    </row>
    <row r="24" spans="1:12" s="202" customFormat="1" ht="12.75" customHeight="1">
      <c r="A24" s="219"/>
      <c r="B24" s="220"/>
      <c r="C24" s="211"/>
      <c r="D24" s="212"/>
      <c r="E24" s="213"/>
      <c r="F24" s="797"/>
      <c r="G24" s="212"/>
      <c r="H24" s="213"/>
      <c r="I24" s="213"/>
      <c r="J24" s="213"/>
      <c r="K24" s="274"/>
      <c r="L24" s="214"/>
    </row>
    <row r="25" spans="1:12" s="202" customFormat="1" ht="12.75" customHeight="1">
      <c r="A25" s="196" t="s">
        <v>209</v>
      </c>
      <c r="B25" s="223"/>
      <c r="C25" s="198">
        <v>500</v>
      </c>
      <c r="D25" s="199">
        <v>41.566265060240966</v>
      </c>
      <c r="E25" s="200">
        <v>20.080321285140563</v>
      </c>
      <c r="F25" s="200">
        <v>38.35341365461847</v>
      </c>
      <c r="G25" s="199">
        <v>13.855421686746988</v>
      </c>
      <c r="H25" s="200">
        <v>10.642570281124499</v>
      </c>
      <c r="I25" s="200">
        <v>8.032128514056225</v>
      </c>
      <c r="J25" s="200">
        <v>25.502008032128515</v>
      </c>
      <c r="K25" s="208">
        <v>9.437751004016064</v>
      </c>
      <c r="L25" s="203">
        <v>41.967871485943775</v>
      </c>
    </row>
    <row r="26" spans="1:12" s="202" customFormat="1" ht="12.75" customHeight="1">
      <c r="A26" s="217" t="s">
        <v>572</v>
      </c>
      <c r="B26" s="218" t="s">
        <v>578</v>
      </c>
      <c r="C26" s="211">
        <v>80</v>
      </c>
      <c r="D26" s="212">
        <v>45.56962025316456</v>
      </c>
      <c r="E26" s="213">
        <v>40.50632911392405</v>
      </c>
      <c r="F26" s="213">
        <v>13.924050632911392</v>
      </c>
      <c r="G26" s="212">
        <v>0</v>
      </c>
      <c r="H26" s="213">
        <v>37.9746835443038</v>
      </c>
      <c r="I26" s="213">
        <v>13.924050632911392</v>
      </c>
      <c r="J26" s="213">
        <v>21.518987341772153</v>
      </c>
      <c r="K26" s="274">
        <v>17.72151898734177</v>
      </c>
      <c r="L26" s="214">
        <v>26.582278481012654</v>
      </c>
    </row>
    <row r="27" spans="1:12" s="202" customFormat="1" ht="12.75" customHeight="1">
      <c r="A27" s="217" t="s">
        <v>573</v>
      </c>
      <c r="B27" s="218" t="s">
        <v>579</v>
      </c>
      <c r="C27" s="211">
        <v>70</v>
      </c>
      <c r="D27" s="212">
        <v>8.695652173913043</v>
      </c>
      <c r="E27" s="213">
        <v>2.898550724637681</v>
      </c>
      <c r="F27" s="213">
        <v>88.40579710144928</v>
      </c>
      <c r="G27" s="212">
        <v>0</v>
      </c>
      <c r="H27" s="213">
        <v>0</v>
      </c>
      <c r="I27" s="213">
        <v>2.898550724637681</v>
      </c>
      <c r="J27" s="213">
        <v>8.695652173913043</v>
      </c>
      <c r="K27" s="274">
        <v>0</v>
      </c>
      <c r="L27" s="214">
        <v>88.40579710144928</v>
      </c>
    </row>
    <row r="28" spans="1:12" ht="12.75" customHeight="1">
      <c r="A28" s="217" t="s">
        <v>574</v>
      </c>
      <c r="B28" s="218" t="s">
        <v>580</v>
      </c>
      <c r="C28" s="211">
        <v>60</v>
      </c>
      <c r="D28" s="212">
        <v>69.0909090909091</v>
      </c>
      <c r="E28" s="213">
        <v>18.181818181818183</v>
      </c>
      <c r="F28" s="213">
        <v>12.727272727272727</v>
      </c>
      <c r="G28" s="212">
        <v>81.81818181818183</v>
      </c>
      <c r="H28" s="213">
        <v>9.090909090909092</v>
      </c>
      <c r="I28" s="213">
        <v>1.8181818181818181</v>
      </c>
      <c r="J28" s="213">
        <v>3.6363636363636362</v>
      </c>
      <c r="K28" s="274">
        <v>0</v>
      </c>
      <c r="L28" s="214">
        <v>3.6363636363636362</v>
      </c>
    </row>
    <row r="29" spans="1:12" ht="12.75" customHeight="1">
      <c r="A29" s="217" t="s">
        <v>575</v>
      </c>
      <c r="B29" s="218" t="s">
        <v>581</v>
      </c>
      <c r="C29" s="211">
        <v>50</v>
      </c>
      <c r="D29" s="212">
        <v>100</v>
      </c>
      <c r="E29" s="213">
        <v>0</v>
      </c>
      <c r="F29" s="213">
        <v>0</v>
      </c>
      <c r="G29" s="212">
        <v>0</v>
      </c>
      <c r="H29" s="213">
        <v>0</v>
      </c>
      <c r="I29" s="213">
        <v>2.2222222222222223</v>
      </c>
      <c r="J29" s="213">
        <v>97.77777777777777</v>
      </c>
      <c r="K29" s="274">
        <v>13.333333333333334</v>
      </c>
      <c r="L29" s="214">
        <v>0</v>
      </c>
    </row>
    <row r="30" spans="1:12" s="202" customFormat="1" ht="12.75" customHeight="1">
      <c r="A30" s="217" t="s">
        <v>576</v>
      </c>
      <c r="B30" s="218" t="s">
        <v>582</v>
      </c>
      <c r="C30" s="211">
        <v>40</v>
      </c>
      <c r="D30" s="212">
        <v>2.4390243902439024</v>
      </c>
      <c r="E30" s="213">
        <v>0</v>
      </c>
      <c r="F30" s="213">
        <v>97.5609756097561</v>
      </c>
      <c r="G30" s="212">
        <v>0</v>
      </c>
      <c r="H30" s="213">
        <v>0</v>
      </c>
      <c r="I30" s="213">
        <v>0</v>
      </c>
      <c r="J30" s="213">
        <v>2.4390243902439024</v>
      </c>
      <c r="K30" s="274">
        <v>2.4390243902439024</v>
      </c>
      <c r="L30" s="214">
        <v>97.5609756097561</v>
      </c>
    </row>
    <row r="31" spans="1:12" ht="12.75" customHeight="1">
      <c r="A31" s="217" t="s">
        <v>768</v>
      </c>
      <c r="B31" s="218" t="s">
        <v>211</v>
      </c>
      <c r="C31" s="211">
        <v>210</v>
      </c>
      <c r="D31" s="212">
        <v>38.75598086124402</v>
      </c>
      <c r="E31" s="213">
        <v>26.794258373205743</v>
      </c>
      <c r="F31" s="213">
        <v>34.44976076555024</v>
      </c>
      <c r="G31" s="212">
        <v>11.483253588516746</v>
      </c>
      <c r="H31" s="213">
        <v>8.61244019138756</v>
      </c>
      <c r="I31" s="213">
        <v>11.961722488038278</v>
      </c>
      <c r="J31" s="213">
        <v>27.27272727272727</v>
      </c>
      <c r="K31" s="274">
        <v>12.440191387559809</v>
      </c>
      <c r="L31" s="214">
        <v>40.66985645933015</v>
      </c>
    </row>
    <row r="32" spans="1:12" ht="12.75" customHeight="1">
      <c r="A32" s="217"/>
      <c r="B32" s="218"/>
      <c r="C32" s="211"/>
      <c r="D32" s="212"/>
      <c r="E32" s="213"/>
      <c r="F32" s="213"/>
      <c r="G32" s="212"/>
      <c r="H32" s="213"/>
      <c r="I32" s="213"/>
      <c r="J32" s="213"/>
      <c r="K32" s="274"/>
      <c r="L32" s="214"/>
    </row>
    <row r="33" spans="1:12" ht="12.75" customHeight="1">
      <c r="A33" s="196" t="s">
        <v>688</v>
      </c>
      <c r="B33" s="218"/>
      <c r="C33" s="198">
        <v>60</v>
      </c>
      <c r="D33" s="199">
        <v>1.8181818181818181</v>
      </c>
      <c r="E33" s="200">
        <v>29.09090909090909</v>
      </c>
      <c r="F33" s="200">
        <v>69.0909090909091</v>
      </c>
      <c r="G33" s="199">
        <v>7.2727272727272725</v>
      </c>
      <c r="H33" s="200">
        <v>5.454545454545454</v>
      </c>
      <c r="I33" s="200">
        <v>3.6363636363636362</v>
      </c>
      <c r="J33" s="200">
        <v>12.727272727272727</v>
      </c>
      <c r="K33" s="208">
        <v>9.090909090909092</v>
      </c>
      <c r="L33" s="203">
        <v>70.9090909090909</v>
      </c>
    </row>
    <row r="34" spans="1:12" ht="12.75" customHeight="1">
      <c r="A34" s="798" t="s">
        <v>768</v>
      </c>
      <c r="B34" s="218" t="s">
        <v>211</v>
      </c>
      <c r="C34" s="211">
        <v>60</v>
      </c>
      <c r="D34" s="212">
        <v>1.8181818181818181</v>
      </c>
      <c r="E34" s="213">
        <v>29.09090909090909</v>
      </c>
      <c r="F34" s="213">
        <v>69.0909090909091</v>
      </c>
      <c r="G34" s="212">
        <v>7.2727272727272725</v>
      </c>
      <c r="H34" s="213">
        <v>5.454545454545454</v>
      </c>
      <c r="I34" s="213">
        <v>3.6363636363636362</v>
      </c>
      <c r="J34" s="213">
        <v>12.727272727272727</v>
      </c>
      <c r="K34" s="274">
        <v>9.090909090909092</v>
      </c>
      <c r="L34" s="214">
        <v>70.9090909090909</v>
      </c>
    </row>
    <row r="35" spans="1:12" ht="12.75" customHeight="1">
      <c r="A35" s="798" t="s">
        <v>768</v>
      </c>
      <c r="B35" s="218" t="s">
        <v>768</v>
      </c>
      <c r="C35" s="211" t="s">
        <v>275</v>
      </c>
      <c r="D35" s="212" t="s">
        <v>768</v>
      </c>
      <c r="E35" s="213" t="s">
        <v>768</v>
      </c>
      <c r="F35" s="213" t="s">
        <v>768</v>
      </c>
      <c r="G35" s="212" t="s">
        <v>768</v>
      </c>
      <c r="H35" s="213" t="s">
        <v>768</v>
      </c>
      <c r="I35" s="213" t="s">
        <v>768</v>
      </c>
      <c r="J35" s="213" t="s">
        <v>768</v>
      </c>
      <c r="K35" s="274" t="s">
        <v>768</v>
      </c>
      <c r="L35" s="214" t="s">
        <v>768</v>
      </c>
    </row>
    <row r="36" spans="1:12" ht="12.75" customHeight="1">
      <c r="A36" s="798" t="s">
        <v>768</v>
      </c>
      <c r="B36" s="218" t="s">
        <v>768</v>
      </c>
      <c r="C36" s="211" t="s">
        <v>275</v>
      </c>
      <c r="D36" s="212" t="s">
        <v>768</v>
      </c>
      <c r="E36" s="213" t="s">
        <v>768</v>
      </c>
      <c r="F36" s="213" t="s">
        <v>768</v>
      </c>
      <c r="G36" s="212" t="s">
        <v>768</v>
      </c>
      <c r="H36" s="213" t="s">
        <v>768</v>
      </c>
      <c r="I36" s="213" t="s">
        <v>768</v>
      </c>
      <c r="J36" s="213" t="s">
        <v>768</v>
      </c>
      <c r="K36" s="274" t="s">
        <v>768</v>
      </c>
      <c r="L36" s="214" t="s">
        <v>768</v>
      </c>
    </row>
    <row r="37" spans="1:12" ht="12.75" customHeight="1">
      <c r="A37" s="798" t="s">
        <v>768</v>
      </c>
      <c r="B37" s="218" t="s">
        <v>768</v>
      </c>
      <c r="C37" s="211" t="s">
        <v>275</v>
      </c>
      <c r="D37" s="212" t="s">
        <v>768</v>
      </c>
      <c r="E37" s="213" t="s">
        <v>768</v>
      </c>
      <c r="F37" s="213" t="s">
        <v>768</v>
      </c>
      <c r="G37" s="212" t="s">
        <v>768</v>
      </c>
      <c r="H37" s="213" t="s">
        <v>768</v>
      </c>
      <c r="I37" s="213" t="s">
        <v>768</v>
      </c>
      <c r="J37" s="213" t="s">
        <v>768</v>
      </c>
      <c r="K37" s="274" t="s">
        <v>768</v>
      </c>
      <c r="L37" s="214" t="s">
        <v>768</v>
      </c>
    </row>
    <row r="38" spans="1:12" ht="12.75" customHeight="1">
      <c r="A38" s="217"/>
      <c r="B38" s="218"/>
      <c r="C38" s="211"/>
      <c r="D38" s="212"/>
      <c r="E38" s="213"/>
      <c r="F38" s="213"/>
      <c r="G38" s="212"/>
      <c r="H38" s="213"/>
      <c r="I38" s="213"/>
      <c r="J38" s="213"/>
      <c r="K38" s="274"/>
      <c r="L38" s="214"/>
    </row>
    <row r="39" spans="1:12" ht="12.75" customHeight="1">
      <c r="A39" s="196" t="s">
        <v>217</v>
      </c>
      <c r="B39" s="218"/>
      <c r="C39" s="198">
        <v>270</v>
      </c>
      <c r="D39" s="199">
        <v>10.112359550561797</v>
      </c>
      <c r="E39" s="200">
        <v>37.07865168539326</v>
      </c>
      <c r="F39" s="200">
        <v>52.80898876404494</v>
      </c>
      <c r="G39" s="199">
        <v>43.07116104868914</v>
      </c>
      <c r="H39" s="200">
        <v>6.741573033707865</v>
      </c>
      <c r="I39" s="200">
        <v>0</v>
      </c>
      <c r="J39" s="200">
        <v>5.2434456928838955</v>
      </c>
      <c r="K39" s="208">
        <v>1.1235955056179776</v>
      </c>
      <c r="L39" s="203">
        <v>44.9438202247191</v>
      </c>
    </row>
    <row r="40" spans="1:12" ht="12.75" customHeight="1">
      <c r="A40" s="798" t="s">
        <v>650</v>
      </c>
      <c r="B40" s="218" t="s">
        <v>533</v>
      </c>
      <c r="C40" s="211">
        <v>150</v>
      </c>
      <c r="D40" s="212">
        <v>8.053691275167784</v>
      </c>
      <c r="E40" s="213">
        <v>2.684563758389262</v>
      </c>
      <c r="F40" s="213">
        <v>89.26174496644296</v>
      </c>
      <c r="G40" s="212">
        <v>77.18120805369128</v>
      </c>
      <c r="H40" s="213">
        <v>2.013422818791946</v>
      </c>
      <c r="I40" s="213">
        <v>0</v>
      </c>
      <c r="J40" s="213">
        <v>7.38255033557047</v>
      </c>
      <c r="K40" s="274">
        <v>2.013422818791946</v>
      </c>
      <c r="L40" s="214">
        <v>13.422818791946309</v>
      </c>
    </row>
    <row r="41" spans="1:12" ht="12.75" customHeight="1">
      <c r="A41" s="798" t="s">
        <v>526</v>
      </c>
      <c r="B41" s="218" t="s">
        <v>535</v>
      </c>
      <c r="C41" s="211">
        <v>100</v>
      </c>
      <c r="D41" s="212">
        <v>0</v>
      </c>
      <c r="E41" s="213">
        <v>92.23300970873787</v>
      </c>
      <c r="F41" s="213">
        <v>7.766990291262135</v>
      </c>
      <c r="G41" s="212">
        <v>0</v>
      </c>
      <c r="H41" s="213">
        <v>0</v>
      </c>
      <c r="I41" s="213">
        <v>0</v>
      </c>
      <c r="J41" s="213">
        <v>2.912621359223301</v>
      </c>
      <c r="K41" s="274">
        <v>0</v>
      </c>
      <c r="L41" s="214">
        <v>97.0873786407767</v>
      </c>
    </row>
    <row r="42" spans="1:12" ht="12.75" customHeight="1">
      <c r="A42" s="798" t="s">
        <v>768</v>
      </c>
      <c r="B42" s="218" t="s">
        <v>211</v>
      </c>
      <c r="C42" s="211">
        <v>20</v>
      </c>
      <c r="D42" s="212">
        <v>100</v>
      </c>
      <c r="E42" s="213">
        <v>0</v>
      </c>
      <c r="F42" s="213">
        <v>0</v>
      </c>
      <c r="G42" s="212">
        <v>0</v>
      </c>
      <c r="H42" s="213">
        <v>100</v>
      </c>
      <c r="I42" s="213">
        <v>0</v>
      </c>
      <c r="J42" s="213">
        <v>0</v>
      </c>
      <c r="K42" s="274">
        <v>0</v>
      </c>
      <c r="L42" s="214">
        <v>0</v>
      </c>
    </row>
    <row r="43" spans="1:12" ht="12.75" customHeight="1">
      <c r="A43" s="798" t="s">
        <v>768</v>
      </c>
      <c r="B43" s="218" t="s">
        <v>768</v>
      </c>
      <c r="C43" s="211" t="s">
        <v>275</v>
      </c>
      <c r="D43" s="212" t="s">
        <v>768</v>
      </c>
      <c r="E43" s="213" t="s">
        <v>768</v>
      </c>
      <c r="F43" s="213" t="s">
        <v>768</v>
      </c>
      <c r="G43" s="212" t="s">
        <v>768</v>
      </c>
      <c r="H43" s="213" t="s">
        <v>768</v>
      </c>
      <c r="I43" s="213" t="s">
        <v>768</v>
      </c>
      <c r="J43" s="213" t="s">
        <v>768</v>
      </c>
      <c r="K43" s="274" t="s">
        <v>768</v>
      </c>
      <c r="L43" s="214" t="s">
        <v>768</v>
      </c>
    </row>
    <row r="44" spans="1:12" ht="12.75" customHeight="1">
      <c r="A44" s="798" t="s">
        <v>768</v>
      </c>
      <c r="B44" s="218" t="s">
        <v>768</v>
      </c>
      <c r="C44" s="211" t="s">
        <v>275</v>
      </c>
      <c r="D44" s="212" t="s">
        <v>768</v>
      </c>
      <c r="E44" s="213" t="s">
        <v>768</v>
      </c>
      <c r="F44" s="213" t="s">
        <v>768</v>
      </c>
      <c r="G44" s="212" t="s">
        <v>768</v>
      </c>
      <c r="H44" s="213" t="s">
        <v>768</v>
      </c>
      <c r="I44" s="213" t="s">
        <v>768</v>
      </c>
      <c r="J44" s="213" t="s">
        <v>768</v>
      </c>
      <c r="K44" s="274" t="s">
        <v>768</v>
      </c>
      <c r="L44" s="214" t="s">
        <v>768</v>
      </c>
    </row>
    <row r="45" spans="1:12" ht="12.75" customHeight="1">
      <c r="A45" s="798"/>
      <c r="B45" s="218"/>
      <c r="C45" s="211"/>
      <c r="D45" s="212"/>
      <c r="E45" s="213"/>
      <c r="F45" s="213"/>
      <c r="G45" s="212"/>
      <c r="H45" s="213"/>
      <c r="I45" s="213"/>
      <c r="J45" s="213"/>
      <c r="K45" s="274"/>
      <c r="L45" s="214"/>
    </row>
    <row r="46" spans="1:12" ht="12.75" customHeight="1">
      <c r="A46" s="196" t="s">
        <v>497</v>
      </c>
      <c r="B46" s="218"/>
      <c r="C46" s="198">
        <v>150</v>
      </c>
      <c r="D46" s="199">
        <v>98.63013698630137</v>
      </c>
      <c r="E46" s="200">
        <v>0</v>
      </c>
      <c r="F46" s="200">
        <v>1.36986301369863</v>
      </c>
      <c r="G46" s="199">
        <v>0</v>
      </c>
      <c r="H46" s="200">
        <v>0.684931506849315</v>
      </c>
      <c r="I46" s="200">
        <v>8.21917808219178</v>
      </c>
      <c r="J46" s="200">
        <v>63.6986301369863</v>
      </c>
      <c r="K46" s="208">
        <v>63.013698630136986</v>
      </c>
      <c r="L46" s="203">
        <v>27.397260273972602</v>
      </c>
    </row>
    <row r="47" spans="1:12" ht="12.75" customHeight="1">
      <c r="A47" s="798" t="s">
        <v>537</v>
      </c>
      <c r="B47" s="218" t="s">
        <v>612</v>
      </c>
      <c r="C47" s="211">
        <v>70</v>
      </c>
      <c r="D47" s="212">
        <v>100</v>
      </c>
      <c r="E47" s="213">
        <v>0</v>
      </c>
      <c r="F47" s="213">
        <v>0</v>
      </c>
      <c r="G47" s="212">
        <v>0</v>
      </c>
      <c r="H47" s="213">
        <v>0</v>
      </c>
      <c r="I47" s="213">
        <v>0</v>
      </c>
      <c r="J47" s="213">
        <v>100</v>
      </c>
      <c r="K47" s="274">
        <v>100</v>
      </c>
      <c r="L47" s="214">
        <v>0</v>
      </c>
    </row>
    <row r="48" spans="1:12" ht="12.75" customHeight="1">
      <c r="A48" s="798" t="s">
        <v>237</v>
      </c>
      <c r="B48" s="218" t="s">
        <v>238</v>
      </c>
      <c r="C48" s="211">
        <v>30</v>
      </c>
      <c r="D48" s="212">
        <v>100</v>
      </c>
      <c r="E48" s="213">
        <v>0</v>
      </c>
      <c r="F48" s="213">
        <v>0</v>
      </c>
      <c r="G48" s="212">
        <v>0</v>
      </c>
      <c r="H48" s="213">
        <v>0</v>
      </c>
      <c r="I48" s="213">
        <v>0</v>
      </c>
      <c r="J48" s="213">
        <v>0</v>
      </c>
      <c r="K48" s="274">
        <v>0</v>
      </c>
      <c r="L48" s="214">
        <v>100</v>
      </c>
    </row>
    <row r="49" spans="1:12" ht="12.75" customHeight="1">
      <c r="A49" s="798" t="s">
        <v>768</v>
      </c>
      <c r="B49" s="218" t="s">
        <v>211</v>
      </c>
      <c r="C49" s="211">
        <v>40</v>
      </c>
      <c r="D49" s="212">
        <v>95.45454545454545</v>
      </c>
      <c r="E49" s="213">
        <v>0</v>
      </c>
      <c r="F49" s="213">
        <v>4.545454545454546</v>
      </c>
      <c r="G49" s="212">
        <v>0</v>
      </c>
      <c r="H49" s="213">
        <v>2.272727272727273</v>
      </c>
      <c r="I49" s="213">
        <v>27.27272727272727</v>
      </c>
      <c r="J49" s="213">
        <v>56.81818181818182</v>
      </c>
      <c r="K49" s="274">
        <v>54.54545454545454</v>
      </c>
      <c r="L49" s="214">
        <v>13.636363636363635</v>
      </c>
    </row>
    <row r="50" spans="1:12" ht="12.75" customHeight="1">
      <c r="A50" s="798" t="s">
        <v>768</v>
      </c>
      <c r="B50" s="218" t="s">
        <v>768</v>
      </c>
      <c r="C50" s="211" t="s">
        <v>275</v>
      </c>
      <c r="D50" s="212" t="s">
        <v>768</v>
      </c>
      <c r="E50" s="213" t="s">
        <v>768</v>
      </c>
      <c r="F50" s="213" t="s">
        <v>768</v>
      </c>
      <c r="G50" s="212" t="s">
        <v>768</v>
      </c>
      <c r="H50" s="213" t="s">
        <v>768</v>
      </c>
      <c r="I50" s="213" t="s">
        <v>768</v>
      </c>
      <c r="J50" s="213" t="s">
        <v>768</v>
      </c>
      <c r="K50" s="274" t="s">
        <v>768</v>
      </c>
      <c r="L50" s="214" t="s">
        <v>768</v>
      </c>
    </row>
    <row r="51" spans="1:12" ht="12.75" customHeight="1">
      <c r="A51" s="798" t="s">
        <v>768</v>
      </c>
      <c r="B51" s="218" t="s">
        <v>768</v>
      </c>
      <c r="C51" s="211" t="s">
        <v>275</v>
      </c>
      <c r="D51" s="212" t="s">
        <v>768</v>
      </c>
      <c r="E51" s="213" t="s">
        <v>768</v>
      </c>
      <c r="F51" s="213" t="s">
        <v>768</v>
      </c>
      <c r="G51" s="212" t="s">
        <v>768</v>
      </c>
      <c r="H51" s="213" t="s">
        <v>768</v>
      </c>
      <c r="I51" s="213" t="s">
        <v>768</v>
      </c>
      <c r="J51" s="213" t="s">
        <v>768</v>
      </c>
      <c r="K51" s="274" t="s">
        <v>768</v>
      </c>
      <c r="L51" s="214" t="s">
        <v>768</v>
      </c>
    </row>
    <row r="52" spans="1:12" ht="12.75" customHeight="1">
      <c r="A52" s="798" t="s">
        <v>768</v>
      </c>
      <c r="B52" s="218" t="s">
        <v>768</v>
      </c>
      <c r="C52" s="211" t="s">
        <v>275</v>
      </c>
      <c r="D52" s="212" t="s">
        <v>768</v>
      </c>
      <c r="E52" s="213" t="s">
        <v>768</v>
      </c>
      <c r="F52" s="213" t="s">
        <v>768</v>
      </c>
      <c r="G52" s="212" t="s">
        <v>768</v>
      </c>
      <c r="H52" s="213" t="s">
        <v>768</v>
      </c>
      <c r="I52" s="213" t="s">
        <v>768</v>
      </c>
      <c r="J52" s="213" t="s">
        <v>768</v>
      </c>
      <c r="K52" s="274" t="s">
        <v>768</v>
      </c>
      <c r="L52" s="214" t="s">
        <v>768</v>
      </c>
    </row>
    <row r="53" spans="1:12" ht="12.75" customHeight="1">
      <c r="A53" s="798"/>
      <c r="B53" s="218"/>
      <c r="C53" s="211"/>
      <c r="D53" s="212"/>
      <c r="E53" s="213"/>
      <c r="F53" s="213"/>
      <c r="G53" s="212"/>
      <c r="H53" s="213"/>
      <c r="I53" s="213"/>
      <c r="J53" s="213"/>
      <c r="K53" s="274"/>
      <c r="L53" s="214"/>
    </row>
    <row r="54" spans="1:12" ht="12.75" customHeight="1">
      <c r="A54" s="196" t="s">
        <v>235</v>
      </c>
      <c r="B54" s="218"/>
      <c r="C54" s="198">
        <v>20</v>
      </c>
      <c r="D54" s="199">
        <v>80</v>
      </c>
      <c r="E54" s="200">
        <v>0</v>
      </c>
      <c r="F54" s="200">
        <v>20</v>
      </c>
      <c r="G54" s="199">
        <v>20</v>
      </c>
      <c r="H54" s="200">
        <v>20</v>
      </c>
      <c r="I54" s="200">
        <v>0</v>
      </c>
      <c r="J54" s="200">
        <v>50</v>
      </c>
      <c r="K54" s="208">
        <v>20</v>
      </c>
      <c r="L54" s="203">
        <v>10</v>
      </c>
    </row>
    <row r="55" spans="1:12" ht="12.75" customHeight="1">
      <c r="A55" s="196" t="s">
        <v>236</v>
      </c>
      <c r="B55" s="218"/>
      <c r="C55" s="211"/>
      <c r="D55" s="212"/>
      <c r="E55" s="213"/>
      <c r="F55" s="213"/>
      <c r="G55" s="212"/>
      <c r="H55" s="213"/>
      <c r="I55" s="213"/>
      <c r="J55" s="213"/>
      <c r="K55" s="274"/>
      <c r="L55" s="214"/>
    </row>
    <row r="56" spans="1:12" ht="12.75" customHeight="1">
      <c r="A56" s="798" t="s">
        <v>768</v>
      </c>
      <c r="B56" s="218" t="s">
        <v>211</v>
      </c>
      <c r="C56" s="211">
        <v>20</v>
      </c>
      <c r="D56" s="212">
        <v>80</v>
      </c>
      <c r="E56" s="213">
        <v>0</v>
      </c>
      <c r="F56" s="213">
        <v>20</v>
      </c>
      <c r="G56" s="212">
        <v>20</v>
      </c>
      <c r="H56" s="213">
        <v>20</v>
      </c>
      <c r="I56" s="213">
        <v>0</v>
      </c>
      <c r="J56" s="213">
        <v>50</v>
      </c>
      <c r="K56" s="274">
        <v>20</v>
      </c>
      <c r="L56" s="214">
        <v>10</v>
      </c>
    </row>
    <row r="57" spans="1:12" ht="12.75" customHeight="1">
      <c r="A57" s="798" t="s">
        <v>768</v>
      </c>
      <c r="B57" s="218" t="s">
        <v>768</v>
      </c>
      <c r="C57" s="211" t="s">
        <v>275</v>
      </c>
      <c r="D57" s="212" t="s">
        <v>768</v>
      </c>
      <c r="E57" s="213" t="s">
        <v>768</v>
      </c>
      <c r="F57" s="213" t="s">
        <v>768</v>
      </c>
      <c r="G57" s="212" t="s">
        <v>768</v>
      </c>
      <c r="H57" s="213" t="s">
        <v>768</v>
      </c>
      <c r="I57" s="213" t="s">
        <v>768</v>
      </c>
      <c r="J57" s="213" t="s">
        <v>768</v>
      </c>
      <c r="K57" s="274" t="s">
        <v>768</v>
      </c>
      <c r="L57" s="214" t="s">
        <v>768</v>
      </c>
    </row>
    <row r="58" spans="1:12" ht="12.75" customHeight="1">
      <c r="A58" s="798" t="s">
        <v>768</v>
      </c>
      <c r="B58" s="218" t="s">
        <v>768</v>
      </c>
      <c r="C58" s="211" t="s">
        <v>275</v>
      </c>
      <c r="D58" s="212" t="s">
        <v>768</v>
      </c>
      <c r="E58" s="213" t="s">
        <v>768</v>
      </c>
      <c r="F58" s="213" t="s">
        <v>768</v>
      </c>
      <c r="G58" s="212" t="s">
        <v>768</v>
      </c>
      <c r="H58" s="213" t="s">
        <v>768</v>
      </c>
      <c r="I58" s="213" t="s">
        <v>768</v>
      </c>
      <c r="J58" s="213" t="s">
        <v>768</v>
      </c>
      <c r="K58" s="274" t="s">
        <v>768</v>
      </c>
      <c r="L58" s="214" t="s">
        <v>768</v>
      </c>
    </row>
    <row r="59" spans="1:12" ht="12.75" customHeight="1">
      <c r="A59" s="798" t="s">
        <v>768</v>
      </c>
      <c r="B59" s="218" t="s">
        <v>768</v>
      </c>
      <c r="C59" s="211" t="s">
        <v>275</v>
      </c>
      <c r="D59" s="212" t="s">
        <v>768</v>
      </c>
      <c r="E59" s="213" t="s">
        <v>768</v>
      </c>
      <c r="F59" s="213" t="s">
        <v>768</v>
      </c>
      <c r="G59" s="212" t="s">
        <v>768</v>
      </c>
      <c r="H59" s="213" t="s">
        <v>768</v>
      </c>
      <c r="I59" s="213" t="s">
        <v>768</v>
      </c>
      <c r="J59" s="213" t="s">
        <v>768</v>
      </c>
      <c r="K59" s="274" t="s">
        <v>768</v>
      </c>
      <c r="L59" s="214" t="s">
        <v>768</v>
      </c>
    </row>
    <row r="60" spans="1:12" ht="12.75" customHeight="1">
      <c r="A60" s="798" t="s">
        <v>768</v>
      </c>
      <c r="B60" s="218" t="s">
        <v>768</v>
      </c>
      <c r="C60" s="211" t="s">
        <v>275</v>
      </c>
      <c r="D60" s="212" t="s">
        <v>768</v>
      </c>
      <c r="E60" s="213" t="s">
        <v>768</v>
      </c>
      <c r="F60" s="213" t="s">
        <v>768</v>
      </c>
      <c r="G60" s="212" t="s">
        <v>768</v>
      </c>
      <c r="H60" s="213" t="s">
        <v>768</v>
      </c>
      <c r="I60" s="213" t="s">
        <v>768</v>
      </c>
      <c r="J60" s="213" t="s">
        <v>768</v>
      </c>
      <c r="K60" s="274" t="s">
        <v>768</v>
      </c>
      <c r="L60" s="214" t="s">
        <v>768</v>
      </c>
    </row>
    <row r="61" spans="1:12" ht="12.75" customHeight="1">
      <c r="A61" s="798" t="s">
        <v>768</v>
      </c>
      <c r="B61" s="218" t="s">
        <v>768</v>
      </c>
      <c r="C61" s="211" t="s">
        <v>275</v>
      </c>
      <c r="D61" s="212" t="s">
        <v>768</v>
      </c>
      <c r="E61" s="213" t="s">
        <v>768</v>
      </c>
      <c r="F61" s="213" t="s">
        <v>768</v>
      </c>
      <c r="G61" s="212" t="s">
        <v>768</v>
      </c>
      <c r="H61" s="213" t="s">
        <v>768</v>
      </c>
      <c r="I61" s="213" t="s">
        <v>768</v>
      </c>
      <c r="J61" s="213" t="s">
        <v>768</v>
      </c>
      <c r="K61" s="274" t="s">
        <v>768</v>
      </c>
      <c r="L61" s="214" t="s">
        <v>768</v>
      </c>
    </row>
    <row r="62" spans="1:12" ht="12.75" customHeight="1">
      <c r="A62" s="798"/>
      <c r="B62" s="218"/>
      <c r="C62" s="211"/>
      <c r="D62" s="212"/>
      <c r="E62" s="213"/>
      <c r="F62" s="213"/>
      <c r="G62" s="212"/>
      <c r="H62" s="213"/>
      <c r="I62" s="213"/>
      <c r="J62" s="213"/>
      <c r="K62" s="274"/>
      <c r="L62" s="214"/>
    </row>
    <row r="63" spans="1:12" ht="12.75" customHeight="1">
      <c r="A63" s="196" t="s">
        <v>242</v>
      </c>
      <c r="B63" s="218"/>
      <c r="C63" s="198">
        <v>80</v>
      </c>
      <c r="D63" s="199">
        <v>3.79746835443038</v>
      </c>
      <c r="E63" s="200">
        <v>7.59493670886076</v>
      </c>
      <c r="F63" s="200">
        <v>88.60759493670885</v>
      </c>
      <c r="G63" s="199">
        <v>87.34177215189874</v>
      </c>
      <c r="H63" s="200">
        <v>0</v>
      </c>
      <c r="I63" s="200">
        <v>6.329113924050633</v>
      </c>
      <c r="J63" s="200">
        <v>5.063291139240507</v>
      </c>
      <c r="K63" s="208">
        <v>3.79746835443038</v>
      </c>
      <c r="L63" s="203">
        <v>1.2658227848101267</v>
      </c>
    </row>
    <row r="64" spans="1:12" ht="12.75" customHeight="1">
      <c r="A64" s="798" t="s">
        <v>543</v>
      </c>
      <c r="B64" s="218" t="s">
        <v>551</v>
      </c>
      <c r="C64" s="211">
        <v>70</v>
      </c>
      <c r="D64" s="212">
        <v>0</v>
      </c>
      <c r="E64" s="213">
        <v>0</v>
      </c>
      <c r="F64" s="213">
        <v>100</v>
      </c>
      <c r="G64" s="212">
        <v>100</v>
      </c>
      <c r="H64" s="213">
        <v>0</v>
      </c>
      <c r="I64" s="213">
        <v>0</v>
      </c>
      <c r="J64" s="213">
        <v>0</v>
      </c>
      <c r="K64" s="274">
        <v>0</v>
      </c>
      <c r="L64" s="214">
        <v>0</v>
      </c>
    </row>
    <row r="65" spans="1:12" ht="12.75" customHeight="1">
      <c r="A65" s="798" t="s">
        <v>768</v>
      </c>
      <c r="B65" s="218" t="s">
        <v>211</v>
      </c>
      <c r="C65" s="211">
        <v>10</v>
      </c>
      <c r="D65" s="212">
        <v>30</v>
      </c>
      <c r="E65" s="213">
        <v>60</v>
      </c>
      <c r="F65" s="213">
        <v>10</v>
      </c>
      <c r="G65" s="212">
        <v>0</v>
      </c>
      <c r="H65" s="213">
        <v>0</v>
      </c>
      <c r="I65" s="213">
        <v>50</v>
      </c>
      <c r="J65" s="213">
        <v>40</v>
      </c>
      <c r="K65" s="274">
        <v>30</v>
      </c>
      <c r="L65" s="214">
        <v>10</v>
      </c>
    </row>
    <row r="66" spans="1:12" ht="12.75" customHeight="1">
      <c r="A66" s="798" t="s">
        <v>768</v>
      </c>
      <c r="B66" s="218" t="s">
        <v>768</v>
      </c>
      <c r="C66" s="211" t="s">
        <v>275</v>
      </c>
      <c r="D66" s="212" t="s">
        <v>768</v>
      </c>
      <c r="E66" s="213" t="s">
        <v>768</v>
      </c>
      <c r="F66" s="213" t="s">
        <v>768</v>
      </c>
      <c r="G66" s="212" t="s">
        <v>768</v>
      </c>
      <c r="H66" s="213" t="s">
        <v>768</v>
      </c>
      <c r="I66" s="213" t="s">
        <v>768</v>
      </c>
      <c r="J66" s="213" t="s">
        <v>768</v>
      </c>
      <c r="K66" s="274" t="s">
        <v>768</v>
      </c>
      <c r="L66" s="214" t="s">
        <v>768</v>
      </c>
    </row>
    <row r="67" spans="1:12" ht="12.75" customHeight="1">
      <c r="A67" s="798" t="s">
        <v>768</v>
      </c>
      <c r="B67" s="218" t="s">
        <v>768</v>
      </c>
      <c r="C67" s="211" t="s">
        <v>275</v>
      </c>
      <c r="D67" s="212" t="s">
        <v>768</v>
      </c>
      <c r="E67" s="213" t="s">
        <v>768</v>
      </c>
      <c r="F67" s="213" t="s">
        <v>768</v>
      </c>
      <c r="G67" s="212" t="s">
        <v>768</v>
      </c>
      <c r="H67" s="213" t="s">
        <v>768</v>
      </c>
      <c r="I67" s="213" t="s">
        <v>768</v>
      </c>
      <c r="J67" s="213" t="s">
        <v>768</v>
      </c>
      <c r="K67" s="274" t="s">
        <v>768</v>
      </c>
      <c r="L67" s="214" t="s">
        <v>768</v>
      </c>
    </row>
    <row r="68" spans="1:12" ht="9.75" customHeight="1">
      <c r="A68" s="224"/>
      <c r="B68" s="225"/>
      <c r="C68" s="226"/>
      <c r="D68" s="226"/>
      <c r="E68" s="227"/>
      <c r="F68" s="227"/>
      <c r="G68" s="226"/>
      <c r="H68" s="227"/>
      <c r="I68" s="227"/>
      <c r="J68" s="227"/>
      <c r="K68" s="227"/>
      <c r="L68" s="228"/>
    </row>
    <row r="69" ht="9.75" customHeight="1"/>
    <row r="70" ht="12.75" customHeight="1">
      <c r="A70" s="296" t="s">
        <v>659</v>
      </c>
    </row>
    <row r="71" ht="10.5">
      <c r="A71" s="175" t="s">
        <v>498</v>
      </c>
    </row>
    <row r="72" ht="10.5">
      <c r="A72" s="174" t="s">
        <v>499</v>
      </c>
    </row>
    <row r="73" ht="10.5">
      <c r="A73" s="174" t="s">
        <v>500</v>
      </c>
    </row>
    <row r="74" ht="12.75" customHeight="1">
      <c r="A74" s="230" t="s">
        <v>155</v>
      </c>
    </row>
    <row r="75" ht="12.75" customHeight="1">
      <c r="A75" s="526" t="s">
        <v>58</v>
      </c>
    </row>
    <row r="76" ht="12.75" customHeight="1"/>
    <row r="77" ht="12.75" customHeight="1"/>
    <row r="78" ht="12.75" customHeight="1"/>
    <row r="79" ht="12.75" customHeight="1"/>
    <row r="80" ht="12.75" customHeight="1"/>
  </sheetData>
  <printOptions horizontalCentered="1"/>
  <pageMargins left="0.3937007874015748" right="0.1968503937007874" top="0.5905511811023623" bottom="0.5905511811023623" header="0.5118110236220472" footer="0.5118110236220472"/>
  <pageSetup fitToHeight="2" fitToWidth="1" horizontalDpi="600" verticalDpi="600" orientation="portrait" paperSize="9" scale="72" r:id="rId1"/>
</worksheet>
</file>

<file path=xl/worksheets/sheet51.xml><?xml version="1.0" encoding="utf-8"?>
<worksheet xmlns="http://schemas.openxmlformats.org/spreadsheetml/2006/main" xmlns:r="http://schemas.openxmlformats.org/officeDocument/2006/relationships">
  <sheetPr>
    <pageSetUpPr fitToPage="1"/>
  </sheetPr>
  <dimension ref="A1:P52"/>
  <sheetViews>
    <sheetView zoomScale="90" zoomScaleNormal="90" workbookViewId="0" topLeftCell="A1">
      <selection activeCell="A1" sqref="A1"/>
    </sheetView>
  </sheetViews>
  <sheetFormatPr defaultColWidth="9.140625" defaultRowHeight="12.75"/>
  <cols>
    <col min="1" max="1" width="45.7109375" style="102" customWidth="1"/>
    <col min="2" max="2" width="12.140625" style="617" customWidth="1"/>
    <col min="3" max="3" width="9.7109375" style="617" customWidth="1"/>
    <col min="4" max="6" width="9.57421875" style="617" customWidth="1"/>
    <col min="7" max="8" width="11.140625" style="617" customWidth="1"/>
    <col min="9" max="9" width="8.7109375" style="617" customWidth="1"/>
    <col min="10" max="16" width="9.7109375" style="617" customWidth="1"/>
    <col min="17" max="16384" width="9.140625" style="102" customWidth="1"/>
  </cols>
  <sheetData>
    <row r="1" spans="1:16" s="46" customFormat="1" ht="12.75">
      <c r="A1" s="46" t="s">
        <v>718</v>
      </c>
      <c r="B1" s="409"/>
      <c r="C1" s="410"/>
      <c r="H1" s="304"/>
      <c r="I1" s="304"/>
      <c r="M1" s="620"/>
      <c r="N1" s="620"/>
      <c r="O1" s="620"/>
      <c r="P1" s="620"/>
    </row>
    <row r="2" spans="1:16" s="46" customFormat="1" ht="12.75">
      <c r="A2" s="46" t="s">
        <v>719</v>
      </c>
      <c r="B2" s="409"/>
      <c r="H2" s="304"/>
      <c r="I2" s="304"/>
      <c r="M2" s="620"/>
      <c r="N2" s="620"/>
      <c r="O2" s="620"/>
      <c r="P2" s="620"/>
    </row>
    <row r="3" spans="1:16" s="46" customFormat="1" ht="12.75">
      <c r="A3" s="46" t="s">
        <v>736</v>
      </c>
      <c r="B3" s="409"/>
      <c r="H3" s="304"/>
      <c r="I3" s="304"/>
      <c r="M3" s="620"/>
      <c r="N3" s="620"/>
      <c r="O3" s="620"/>
      <c r="P3" s="620"/>
    </row>
    <row r="4" spans="2:12" ht="12.75">
      <c r="B4" s="621"/>
      <c r="C4" s="102"/>
      <c r="D4" s="102"/>
      <c r="E4" s="102"/>
      <c r="F4" s="102"/>
      <c r="G4" s="102"/>
      <c r="H4" s="151"/>
      <c r="I4" s="151"/>
      <c r="J4" s="102"/>
      <c r="K4" s="102"/>
      <c r="L4" s="102"/>
    </row>
    <row r="5" spans="1:16" ht="12.75">
      <c r="A5" s="531" t="s">
        <v>519</v>
      </c>
      <c r="B5" s="412"/>
      <c r="C5" s="102"/>
      <c r="D5" s="102"/>
      <c r="E5" s="102"/>
      <c r="F5" s="102"/>
      <c r="J5" s="102"/>
      <c r="N5" s="620"/>
      <c r="O5" s="102"/>
      <c r="P5" s="102"/>
    </row>
    <row r="6" spans="1:16" ht="12.75">
      <c r="A6" s="622"/>
      <c r="B6" s="419" t="s">
        <v>486</v>
      </c>
      <c r="C6" s="87" t="s">
        <v>476</v>
      </c>
      <c r="D6" s="783"/>
      <c r="E6" s="783"/>
      <c r="F6" s="784"/>
      <c r="I6" s="304"/>
      <c r="J6" s="618"/>
      <c r="K6" s="599"/>
      <c r="L6" s="599"/>
      <c r="M6" s="599"/>
      <c r="N6" s="599"/>
      <c r="O6" s="102"/>
      <c r="P6" s="102"/>
    </row>
    <row r="7" spans="1:16" ht="12.75">
      <c r="A7" s="132"/>
      <c r="B7" s="90" t="s">
        <v>358</v>
      </c>
      <c r="C7" s="91" t="s">
        <v>478</v>
      </c>
      <c r="D7" s="91"/>
      <c r="E7" s="91"/>
      <c r="F7" s="251"/>
      <c r="H7" s="599"/>
      <c r="I7" s="599"/>
      <c r="J7" s="102"/>
      <c r="K7" s="603"/>
      <c r="L7" s="603"/>
      <c r="M7" s="599"/>
      <c r="N7" s="603"/>
      <c r="O7" s="102"/>
      <c r="P7" s="102"/>
    </row>
    <row r="8" spans="1:16" ht="12.75">
      <c r="A8" s="114"/>
      <c r="B8" s="792" t="s">
        <v>484</v>
      </c>
      <c r="C8" s="670" t="s">
        <v>480</v>
      </c>
      <c r="D8" s="111" t="s">
        <v>481</v>
      </c>
      <c r="E8" s="115" t="s">
        <v>482</v>
      </c>
      <c r="F8" s="114" t="s">
        <v>483</v>
      </c>
      <c r="H8" s="599"/>
      <c r="I8" s="599"/>
      <c r="J8" s="102"/>
      <c r="K8" s="603"/>
      <c r="L8" s="603"/>
      <c r="M8" s="599"/>
      <c r="N8" s="603"/>
      <c r="O8" s="102"/>
      <c r="P8" s="102"/>
    </row>
    <row r="9" spans="1:16" ht="12.75">
      <c r="A9" s="133"/>
      <c r="B9" s="189" t="s">
        <v>780</v>
      </c>
      <c r="C9" s="119"/>
      <c r="D9" s="785"/>
      <c r="E9" s="92" t="s">
        <v>164</v>
      </c>
      <c r="F9" s="117" t="s">
        <v>207</v>
      </c>
      <c r="H9" s="599"/>
      <c r="I9" s="599"/>
      <c r="J9" s="102"/>
      <c r="M9" s="599"/>
      <c r="N9" s="603"/>
      <c r="O9" s="102"/>
      <c r="P9" s="102"/>
    </row>
    <row r="10" spans="1:16" ht="12.75">
      <c r="A10" s="48"/>
      <c r="B10" s="49"/>
      <c r="C10" s="50"/>
      <c r="D10" s="50"/>
      <c r="E10" s="50"/>
      <c r="F10" s="626"/>
      <c r="H10" s="151"/>
      <c r="I10" s="151"/>
      <c r="J10" s="151"/>
      <c r="K10" s="151"/>
      <c r="L10" s="102"/>
      <c r="M10" s="102"/>
      <c r="N10" s="102"/>
      <c r="O10" s="102"/>
      <c r="P10" s="102"/>
    </row>
    <row r="11" spans="1:16" ht="12.75">
      <c r="A11" s="264" t="s">
        <v>146</v>
      </c>
      <c r="B11" s="53">
        <v>1240</v>
      </c>
      <c r="C11" s="56">
        <v>28.617623282134197</v>
      </c>
      <c r="D11" s="56">
        <v>37.18674211802749</v>
      </c>
      <c r="E11" s="56">
        <v>4.7696038803556995</v>
      </c>
      <c r="F11" s="57">
        <v>29.426030719482622</v>
      </c>
      <c r="H11" s="605"/>
      <c r="I11" s="605"/>
      <c r="J11" s="151"/>
      <c r="K11" s="151"/>
      <c r="L11" s="102"/>
      <c r="M11" s="102"/>
      <c r="N11" s="102"/>
      <c r="O11" s="102"/>
      <c r="P11" s="102"/>
    </row>
    <row r="12" spans="1:16" ht="12.75">
      <c r="A12" s="270"/>
      <c r="B12" s="627"/>
      <c r="C12" s="628"/>
      <c r="D12" s="628"/>
      <c r="E12" s="628"/>
      <c r="F12" s="629"/>
      <c r="H12" s="628"/>
      <c r="I12" s="628"/>
      <c r="J12" s="151"/>
      <c r="K12" s="151"/>
      <c r="L12" s="102"/>
      <c r="M12" s="102"/>
      <c r="N12" s="102"/>
      <c r="O12" s="102"/>
      <c r="P12" s="102"/>
    </row>
    <row r="13" spans="1:16" ht="12.75">
      <c r="A13" s="163" t="s">
        <v>760</v>
      </c>
      <c r="B13" s="53">
        <v>430</v>
      </c>
      <c r="C13" s="56">
        <v>25</v>
      </c>
      <c r="D13" s="56">
        <v>34.9537037037037</v>
      </c>
      <c r="E13" s="56">
        <v>8.796296296296296</v>
      </c>
      <c r="F13" s="57">
        <v>31.25</v>
      </c>
      <c r="H13" s="605"/>
      <c r="I13" s="605"/>
      <c r="J13" s="151"/>
      <c r="K13" s="151"/>
      <c r="L13" s="102"/>
      <c r="M13" s="102"/>
      <c r="N13" s="102"/>
      <c r="O13" s="102"/>
      <c r="P13" s="102"/>
    </row>
    <row r="14" spans="1:16" ht="12.75">
      <c r="A14" s="163"/>
      <c r="B14" s="53"/>
      <c r="C14" s="605"/>
      <c r="D14" s="605"/>
      <c r="E14" s="605"/>
      <c r="F14" s="545"/>
      <c r="H14" s="605"/>
      <c r="I14" s="605"/>
      <c r="J14" s="151"/>
      <c r="K14" s="151"/>
      <c r="L14" s="102"/>
      <c r="M14" s="102"/>
      <c r="N14" s="102"/>
      <c r="O14" s="102"/>
      <c r="P14" s="102"/>
    </row>
    <row r="15" spans="1:16" ht="12.75">
      <c r="A15" s="300" t="s">
        <v>557</v>
      </c>
      <c r="B15" s="59">
        <v>20</v>
      </c>
      <c r="C15" s="62">
        <v>43.47826086956522</v>
      </c>
      <c r="D15" s="62">
        <v>43.47826086956522</v>
      </c>
      <c r="E15" s="62">
        <v>13.043478260869565</v>
      </c>
      <c r="F15" s="63">
        <v>0</v>
      </c>
      <c r="H15" s="607"/>
      <c r="I15" s="607"/>
      <c r="J15" s="151"/>
      <c r="K15" s="151"/>
      <c r="L15" s="102"/>
      <c r="M15" s="102"/>
      <c r="N15" s="102"/>
      <c r="O15" s="102"/>
      <c r="P15" s="102"/>
    </row>
    <row r="16" spans="1:16" ht="12.75">
      <c r="A16" s="300" t="s">
        <v>558</v>
      </c>
      <c r="B16" s="59">
        <v>20</v>
      </c>
      <c r="C16" s="62">
        <v>42.10526315789473</v>
      </c>
      <c r="D16" s="62">
        <v>47.368421052631575</v>
      </c>
      <c r="E16" s="62">
        <v>10.526315789473683</v>
      </c>
      <c r="F16" s="63">
        <v>0</v>
      </c>
      <c r="H16" s="607"/>
      <c r="I16" s="607"/>
      <c r="J16" s="151"/>
      <c r="K16" s="151"/>
      <c r="L16" s="102"/>
      <c r="M16" s="102"/>
      <c r="N16" s="102"/>
      <c r="O16" s="102"/>
      <c r="P16" s="102"/>
    </row>
    <row r="17" spans="1:16" ht="12.75">
      <c r="A17" s="300" t="s">
        <v>559</v>
      </c>
      <c r="B17" s="59">
        <v>110</v>
      </c>
      <c r="C17" s="62">
        <v>32.142857142857146</v>
      </c>
      <c r="D17" s="62">
        <v>35.714285714285715</v>
      </c>
      <c r="E17" s="62">
        <v>12.5</v>
      </c>
      <c r="F17" s="63">
        <v>19.642857142857142</v>
      </c>
      <c r="H17" s="607"/>
      <c r="I17" s="607"/>
      <c r="J17" s="151"/>
      <c r="K17" s="151"/>
      <c r="L17" s="102"/>
      <c r="M17" s="102"/>
      <c r="N17" s="102"/>
      <c r="O17" s="102"/>
      <c r="P17" s="102"/>
    </row>
    <row r="18" spans="1:16" ht="12.75">
      <c r="A18" s="300" t="s">
        <v>560</v>
      </c>
      <c r="B18" s="59" t="s">
        <v>276</v>
      </c>
      <c r="C18" s="62" t="s">
        <v>276</v>
      </c>
      <c r="D18" s="62" t="s">
        <v>276</v>
      </c>
      <c r="E18" s="62" t="s">
        <v>276</v>
      </c>
      <c r="F18" s="63" t="s">
        <v>276</v>
      </c>
      <c r="H18" s="607"/>
      <c r="I18" s="607"/>
      <c r="J18" s="151"/>
      <c r="K18" s="151"/>
      <c r="L18" s="102"/>
      <c r="M18" s="102"/>
      <c r="N18" s="102"/>
      <c r="O18" s="102"/>
      <c r="P18" s="102"/>
    </row>
    <row r="19" spans="1:16" ht="12.75">
      <c r="A19" s="300" t="s">
        <v>561</v>
      </c>
      <c r="B19" s="59">
        <v>30</v>
      </c>
      <c r="C19" s="62">
        <v>18.51851851851852</v>
      </c>
      <c r="D19" s="62">
        <v>59.25925925925925</v>
      </c>
      <c r="E19" s="62">
        <v>18.51851851851852</v>
      </c>
      <c r="F19" s="63">
        <v>3.7037037037037033</v>
      </c>
      <c r="H19" s="607"/>
      <c r="I19" s="607"/>
      <c r="J19" s="151"/>
      <c r="K19" s="151"/>
      <c r="L19" s="102"/>
      <c r="M19" s="102"/>
      <c r="N19" s="102"/>
      <c r="O19" s="102"/>
      <c r="P19" s="102"/>
    </row>
    <row r="20" spans="1:16" ht="12.75">
      <c r="A20" s="300" t="s">
        <v>562</v>
      </c>
      <c r="B20" s="59">
        <v>60</v>
      </c>
      <c r="C20" s="62">
        <v>59.01639344262295</v>
      </c>
      <c r="D20" s="62">
        <v>24.59016393442623</v>
      </c>
      <c r="E20" s="62">
        <v>9.836065573770492</v>
      </c>
      <c r="F20" s="63">
        <v>6.557377049180328</v>
      </c>
      <c r="H20" s="607"/>
      <c r="I20" s="607"/>
      <c r="J20" s="151"/>
      <c r="K20" s="151"/>
      <c r="L20" s="102"/>
      <c r="M20" s="102"/>
      <c r="N20" s="102"/>
      <c r="O20" s="102"/>
      <c r="P20" s="102"/>
    </row>
    <row r="21" spans="1:16" ht="12.75">
      <c r="A21" s="300" t="s">
        <v>563</v>
      </c>
      <c r="B21" s="59">
        <v>70</v>
      </c>
      <c r="C21" s="62">
        <v>13.043478260869565</v>
      </c>
      <c r="D21" s="62">
        <v>68.11594202898551</v>
      </c>
      <c r="E21" s="62">
        <v>11.594202898550725</v>
      </c>
      <c r="F21" s="63">
        <v>7.246376811594203</v>
      </c>
      <c r="H21" s="607"/>
      <c r="I21" s="607"/>
      <c r="J21" s="151"/>
      <c r="K21" s="151"/>
      <c r="L21" s="102"/>
      <c r="M21" s="102"/>
      <c r="N21" s="102"/>
      <c r="O21" s="102"/>
      <c r="P21" s="102"/>
    </row>
    <row r="22" spans="1:16" ht="12.75">
      <c r="A22" s="300" t="s">
        <v>765</v>
      </c>
      <c r="B22" s="59">
        <v>110</v>
      </c>
      <c r="C22" s="62">
        <v>0.8771929824561403</v>
      </c>
      <c r="D22" s="62">
        <v>8.771929824561402</v>
      </c>
      <c r="E22" s="62">
        <v>0</v>
      </c>
      <c r="F22" s="63">
        <v>90.35087719298247</v>
      </c>
      <c r="H22" s="607"/>
      <c r="I22" s="607"/>
      <c r="J22" s="151"/>
      <c r="K22" s="151"/>
      <c r="L22" s="102"/>
      <c r="M22" s="102"/>
      <c r="N22" s="102"/>
      <c r="O22" s="102"/>
      <c r="P22" s="102"/>
    </row>
    <row r="23" spans="1:16" ht="12.75">
      <c r="A23" s="301"/>
      <c r="B23" s="134"/>
      <c r="C23" s="151"/>
      <c r="D23" s="151"/>
      <c r="E23" s="151"/>
      <c r="F23" s="152"/>
      <c r="H23" s="151"/>
      <c r="I23" s="151"/>
      <c r="J23" s="151"/>
      <c r="K23" s="151"/>
      <c r="L23" s="102"/>
      <c r="M23" s="102"/>
      <c r="N23" s="102"/>
      <c r="O23" s="102"/>
      <c r="P23" s="102"/>
    </row>
    <row r="24" spans="1:16" ht="12.75">
      <c r="A24" s="630" t="s">
        <v>147</v>
      </c>
      <c r="B24" s="53">
        <v>810</v>
      </c>
      <c r="C24" s="56">
        <v>30.559006211180122</v>
      </c>
      <c r="D24" s="56">
        <v>38.38509316770186</v>
      </c>
      <c r="E24" s="56">
        <v>2.608695652173913</v>
      </c>
      <c r="F24" s="57">
        <v>28.4472049689441</v>
      </c>
      <c r="H24" s="605"/>
      <c r="I24" s="605"/>
      <c r="J24" s="151"/>
      <c r="K24" s="151"/>
      <c r="L24" s="102"/>
      <c r="M24" s="102"/>
      <c r="N24" s="102"/>
      <c r="O24" s="102"/>
      <c r="P24" s="102"/>
    </row>
    <row r="25" spans="1:16" ht="12.75">
      <c r="A25" s="630"/>
      <c r="B25" s="53"/>
      <c r="C25" s="605"/>
      <c r="D25" s="605"/>
      <c r="E25" s="605"/>
      <c r="F25" s="545"/>
      <c r="H25" s="605"/>
      <c r="I25" s="605"/>
      <c r="J25" s="151"/>
      <c r="K25" s="151"/>
      <c r="L25" s="102"/>
      <c r="M25" s="102"/>
      <c r="N25" s="102"/>
      <c r="O25" s="102"/>
      <c r="P25" s="102"/>
    </row>
    <row r="26" spans="1:16" ht="12.75">
      <c r="A26" s="612" t="s">
        <v>564</v>
      </c>
      <c r="B26" s="59">
        <v>100</v>
      </c>
      <c r="C26" s="62">
        <v>23.958333333333336</v>
      </c>
      <c r="D26" s="62">
        <v>37.5</v>
      </c>
      <c r="E26" s="62">
        <v>9.375</v>
      </c>
      <c r="F26" s="63">
        <v>29.166666666666668</v>
      </c>
      <c r="H26" s="607"/>
      <c r="I26" s="607"/>
      <c r="J26" s="151"/>
      <c r="K26" s="151"/>
      <c r="L26" s="102"/>
      <c r="M26" s="102"/>
      <c r="N26" s="102"/>
      <c r="O26" s="102"/>
      <c r="P26" s="102"/>
    </row>
    <row r="27" spans="1:16" ht="12.75">
      <c r="A27" s="612" t="s">
        <v>565</v>
      </c>
      <c r="B27" s="59">
        <v>90</v>
      </c>
      <c r="C27" s="62">
        <v>0</v>
      </c>
      <c r="D27" s="62">
        <v>75</v>
      </c>
      <c r="E27" s="62">
        <v>7.954545454545454</v>
      </c>
      <c r="F27" s="63">
        <v>17.045454545454543</v>
      </c>
      <c r="H27" s="607"/>
      <c r="I27" s="607"/>
      <c r="J27" s="151"/>
      <c r="K27" s="151"/>
      <c r="L27" s="102"/>
      <c r="M27" s="102"/>
      <c r="N27" s="102"/>
      <c r="O27" s="102"/>
      <c r="P27" s="102"/>
    </row>
    <row r="28" spans="1:16" ht="12.75">
      <c r="A28" s="612" t="s">
        <v>566</v>
      </c>
      <c r="B28" s="59">
        <v>450</v>
      </c>
      <c r="C28" s="62">
        <v>40.67415730337079</v>
      </c>
      <c r="D28" s="62">
        <v>42.02247191011236</v>
      </c>
      <c r="E28" s="62">
        <v>1.1235955056179776</v>
      </c>
      <c r="F28" s="63">
        <v>16.179775280898877</v>
      </c>
      <c r="H28" s="607"/>
      <c r="I28" s="607"/>
      <c r="J28" s="151"/>
      <c r="K28" s="151"/>
      <c r="L28" s="102"/>
      <c r="M28" s="102"/>
      <c r="N28" s="102"/>
      <c r="O28" s="102"/>
      <c r="P28" s="102"/>
    </row>
    <row r="29" spans="1:16" ht="12.75">
      <c r="A29" s="612" t="s">
        <v>567</v>
      </c>
      <c r="B29" s="59">
        <v>140</v>
      </c>
      <c r="C29" s="62">
        <v>16.546762589928058</v>
      </c>
      <c r="D29" s="62">
        <v>1.4388489208633095</v>
      </c>
      <c r="E29" s="62">
        <v>0</v>
      </c>
      <c r="F29" s="63">
        <v>82.01438848920863</v>
      </c>
      <c r="H29" s="607"/>
      <c r="I29" s="607"/>
      <c r="J29" s="151"/>
      <c r="K29" s="151"/>
      <c r="L29" s="102"/>
      <c r="M29" s="102"/>
      <c r="N29" s="102"/>
      <c r="O29" s="102"/>
      <c r="P29" s="102"/>
    </row>
    <row r="30" spans="1:16" ht="12.75">
      <c r="A30" s="612" t="s">
        <v>568</v>
      </c>
      <c r="B30" s="59">
        <v>40</v>
      </c>
      <c r="C30" s="62">
        <v>51.35135135135135</v>
      </c>
      <c r="D30" s="62">
        <v>48.64864864864865</v>
      </c>
      <c r="E30" s="62">
        <v>0</v>
      </c>
      <c r="F30" s="63">
        <v>0</v>
      </c>
      <c r="H30" s="607"/>
      <c r="I30" s="607"/>
      <c r="J30" s="151"/>
      <c r="K30" s="151"/>
      <c r="L30" s="102"/>
      <c r="M30" s="102"/>
      <c r="N30" s="102"/>
      <c r="O30" s="102"/>
      <c r="P30" s="102"/>
    </row>
    <row r="31" spans="1:16" s="151" customFormat="1" ht="12.75">
      <c r="A31" s="303"/>
      <c r="B31" s="127"/>
      <c r="C31" s="631"/>
      <c r="D31" s="558"/>
      <c r="E31" s="558"/>
      <c r="F31" s="556"/>
      <c r="G31" s="617"/>
      <c r="H31" s="632"/>
      <c r="I31" s="617"/>
      <c r="J31" s="617"/>
      <c r="K31" s="617"/>
      <c r="L31" s="617"/>
      <c r="M31" s="617"/>
      <c r="N31" s="617"/>
      <c r="O31" s="617"/>
      <c r="P31" s="617"/>
    </row>
    <row r="32" spans="1:10" s="151" customFormat="1" ht="12.75">
      <c r="A32" s="105"/>
      <c r="B32" s="59"/>
      <c r="C32" s="60"/>
      <c r="D32" s="60"/>
      <c r="E32" s="60"/>
      <c r="F32" s="61"/>
      <c r="G32" s="617"/>
      <c r="H32" s="60"/>
      <c r="I32" s="60"/>
      <c r="J32" s="60"/>
    </row>
    <row r="33" spans="1:10" s="151" customFormat="1" ht="12.75">
      <c r="A33" s="163" t="s">
        <v>148</v>
      </c>
      <c r="B33" s="53"/>
      <c r="C33" s="605"/>
      <c r="D33" s="605"/>
      <c r="E33" s="605"/>
      <c r="F33" s="545"/>
      <c r="G33" s="617"/>
      <c r="H33" s="60"/>
      <c r="I33" s="60"/>
      <c r="J33" s="60"/>
    </row>
    <row r="34" spans="1:10" s="151" customFormat="1" ht="12.75">
      <c r="A34" s="76"/>
      <c r="B34" s="53"/>
      <c r="C34" s="633"/>
      <c r="D34" s="633"/>
      <c r="E34" s="633"/>
      <c r="F34" s="634"/>
      <c r="G34" s="617"/>
      <c r="H34" s="60"/>
      <c r="I34" s="60"/>
      <c r="J34" s="60"/>
    </row>
    <row r="35" spans="1:10" s="151" customFormat="1" ht="12.75">
      <c r="A35" s="77" t="s">
        <v>149</v>
      </c>
      <c r="B35" s="59">
        <v>16880</v>
      </c>
      <c r="C35" s="62">
        <v>17.564444444444444</v>
      </c>
      <c r="D35" s="62">
        <v>45.87851851851852</v>
      </c>
      <c r="E35" s="62">
        <v>14.518518518518519</v>
      </c>
      <c r="F35" s="63">
        <v>19.79259259259259</v>
      </c>
      <c r="G35" s="617"/>
      <c r="H35" s="60"/>
      <c r="I35" s="60"/>
      <c r="J35" s="60"/>
    </row>
    <row r="36" spans="1:10" s="151" customFormat="1" ht="12.75">
      <c r="A36" s="77" t="s">
        <v>150</v>
      </c>
      <c r="B36" s="59">
        <v>590</v>
      </c>
      <c r="C36" s="62">
        <v>27.533783783783782</v>
      </c>
      <c r="D36" s="62">
        <v>24.155405405405407</v>
      </c>
      <c r="E36" s="62">
        <v>3.7162162162162162</v>
      </c>
      <c r="F36" s="63">
        <v>44.5945945945946</v>
      </c>
      <c r="G36" s="617"/>
      <c r="H36" s="60"/>
      <c r="I36" s="60"/>
      <c r="J36" s="60"/>
    </row>
    <row r="37" spans="1:10" s="151" customFormat="1" ht="12.75">
      <c r="A37" s="77" t="s">
        <v>151</v>
      </c>
      <c r="B37" s="59">
        <v>380</v>
      </c>
      <c r="C37" s="62">
        <v>25.593667546174142</v>
      </c>
      <c r="D37" s="62">
        <v>59.894459102902374</v>
      </c>
      <c r="E37" s="62">
        <v>7.651715039577836</v>
      </c>
      <c r="F37" s="63">
        <v>6.860158311345646</v>
      </c>
      <c r="G37" s="617"/>
      <c r="H37" s="60"/>
      <c r="I37" s="60"/>
      <c r="J37" s="60"/>
    </row>
    <row r="38" spans="1:10" s="151" customFormat="1" ht="12.75">
      <c r="A38" s="77"/>
      <c r="B38" s="59"/>
      <c r="C38" s="607"/>
      <c r="D38" s="607"/>
      <c r="E38" s="607"/>
      <c r="F38" s="608"/>
      <c r="G38" s="617"/>
      <c r="H38" s="60"/>
      <c r="I38" s="60"/>
      <c r="J38" s="60"/>
    </row>
    <row r="39" spans="1:10" s="151" customFormat="1" ht="12.75">
      <c r="A39" s="636"/>
      <c r="B39" s="637"/>
      <c r="C39" s="638"/>
      <c r="D39" s="638"/>
      <c r="E39" s="638"/>
      <c r="F39" s="639"/>
      <c r="G39" s="617"/>
      <c r="H39" s="60"/>
      <c r="I39" s="60"/>
      <c r="J39" s="60"/>
    </row>
    <row r="40" spans="1:10" s="151" customFormat="1" ht="12.75">
      <c r="A40" s="345" t="s">
        <v>569</v>
      </c>
      <c r="B40" s="346">
        <v>38250</v>
      </c>
      <c r="C40" s="349">
        <v>28.776113159202026</v>
      </c>
      <c r="D40" s="349">
        <v>53.4708604596439</v>
      </c>
      <c r="E40" s="349">
        <v>7.8908149658796765</v>
      </c>
      <c r="F40" s="350">
        <v>9.8622114152744</v>
      </c>
      <c r="G40" s="617"/>
      <c r="H40" s="60"/>
      <c r="I40" s="60"/>
      <c r="J40" s="60"/>
    </row>
    <row r="41" spans="1:10" s="151" customFormat="1" ht="12.75">
      <c r="A41" s="345" t="s">
        <v>570</v>
      </c>
      <c r="B41" s="346">
        <v>53710</v>
      </c>
      <c r="C41" s="349">
        <v>29.912127192165915</v>
      </c>
      <c r="D41" s="349">
        <v>51.327400677663185</v>
      </c>
      <c r="E41" s="349">
        <v>9.54499757977436</v>
      </c>
      <c r="F41" s="350">
        <v>9.215474550396545</v>
      </c>
      <c r="G41" s="617"/>
      <c r="H41" s="60"/>
      <c r="I41" s="60"/>
      <c r="J41" s="60"/>
    </row>
    <row r="42" spans="1:10" s="151" customFormat="1" ht="12.75">
      <c r="A42" s="345" t="s">
        <v>154</v>
      </c>
      <c r="B42" s="346">
        <v>164630</v>
      </c>
      <c r="C42" s="349">
        <v>32.4707668944571</v>
      </c>
      <c r="D42" s="349">
        <v>49.312072892938495</v>
      </c>
      <c r="E42" s="349">
        <v>9.034472285497342</v>
      </c>
      <c r="F42" s="350">
        <v>9.182687927107061</v>
      </c>
      <c r="G42" s="617"/>
      <c r="H42" s="60"/>
      <c r="I42" s="60"/>
      <c r="J42" s="60"/>
    </row>
    <row r="43" spans="1:10" s="151" customFormat="1" ht="12.75">
      <c r="A43" s="640"/>
      <c r="B43" s="79"/>
      <c r="C43" s="586"/>
      <c r="D43" s="586"/>
      <c r="E43" s="586"/>
      <c r="F43" s="616"/>
      <c r="G43" s="617"/>
      <c r="H43" s="60"/>
      <c r="I43" s="60"/>
      <c r="J43" s="60"/>
    </row>
    <row r="44" spans="1:10" s="151" customFormat="1" ht="12.75">
      <c r="A44" s="102"/>
      <c r="B44" s="617"/>
      <c r="C44" s="617"/>
      <c r="D44" s="617"/>
      <c r="E44" s="617"/>
      <c r="F44" s="617"/>
      <c r="G44" s="617"/>
      <c r="H44" s="605"/>
      <c r="I44" s="60"/>
      <c r="J44" s="60"/>
    </row>
    <row r="45" spans="1:8" ht="12.75">
      <c r="A45" s="85" t="s">
        <v>155</v>
      </c>
      <c r="H45" s="633"/>
    </row>
    <row r="46" spans="1:8" ht="12.75">
      <c r="A46" s="239" t="s">
        <v>783</v>
      </c>
      <c r="H46" s="607"/>
    </row>
    <row r="47" spans="1:8" ht="12.75">
      <c r="A47" s="526" t="s">
        <v>58</v>
      </c>
      <c r="H47" s="607"/>
    </row>
    <row r="48" ht="12.75">
      <c r="H48" s="607"/>
    </row>
    <row r="49" ht="9.75" customHeight="1">
      <c r="H49" s="607"/>
    </row>
    <row r="50" ht="9.75" customHeight="1"/>
    <row r="52" ht="12.75">
      <c r="A52" s="85"/>
    </row>
  </sheetData>
  <printOptions horizontalCentered="1"/>
  <pageMargins left="0.5905511811023623" right="0.3937007874015748" top="0.5905511811023623" bottom="0.3937007874015748" header="0.5118110236220472" footer="0.5118110236220472"/>
  <pageSetup fitToHeight="1" fitToWidth="1" horizontalDpi="600" verticalDpi="600" orientation="portrait" paperSize="9" scale="98" r:id="rId1"/>
</worksheet>
</file>

<file path=xl/worksheets/sheet52.xml><?xml version="1.0" encoding="utf-8"?>
<worksheet xmlns="http://schemas.openxmlformats.org/spreadsheetml/2006/main" xmlns:r="http://schemas.openxmlformats.org/officeDocument/2006/relationships">
  <sheetPr>
    <pageSetUpPr fitToPage="1"/>
  </sheetPr>
  <dimension ref="A3:M243"/>
  <sheetViews>
    <sheetView workbookViewId="0" topLeftCell="A23">
      <selection activeCell="A244" sqref="A244"/>
    </sheetView>
  </sheetViews>
  <sheetFormatPr defaultColWidth="9.140625" defaultRowHeight="12.75"/>
  <cols>
    <col min="1" max="16384" width="9.140625" style="102" customWidth="1"/>
  </cols>
  <sheetData>
    <row r="3" spans="1:13" s="151" customFormat="1" ht="19.5">
      <c r="A3" s="47"/>
      <c r="B3" s="169"/>
      <c r="C3" s="169"/>
      <c r="D3" s="169"/>
      <c r="E3" s="37"/>
      <c r="F3" s="37"/>
      <c r="G3" s="37"/>
      <c r="H3" s="37"/>
      <c r="I3" s="37"/>
      <c r="J3" s="37"/>
      <c r="K3" s="37"/>
      <c r="L3" s="37"/>
      <c r="M3" s="37"/>
    </row>
    <row r="32" spans="3:11" ht="22.5">
      <c r="C32" s="170" t="s">
        <v>301</v>
      </c>
      <c r="D32" s="46"/>
      <c r="E32" s="46"/>
      <c r="F32" s="46"/>
      <c r="G32" s="46"/>
      <c r="H32" s="46"/>
      <c r="I32" s="46"/>
      <c r="J32" s="46"/>
      <c r="K32" s="46"/>
    </row>
    <row r="33" spans="3:11" ht="108.75" customHeight="1">
      <c r="C33" s="857" t="s">
        <v>439</v>
      </c>
      <c r="D33" s="857"/>
      <c r="E33" s="857"/>
      <c r="F33" s="857"/>
      <c r="G33" s="857"/>
      <c r="H33" s="857"/>
      <c r="I33" s="857"/>
      <c r="J33" s="857"/>
      <c r="K33" s="857"/>
    </row>
    <row r="241" ht="12.75">
      <c r="A241" s="102" t="s">
        <v>295</v>
      </c>
    </row>
    <row r="242" ht="12.75">
      <c r="A242" s="102" t="s">
        <v>296</v>
      </c>
    </row>
    <row r="243" ht="12.75">
      <c r="A243" s="102" t="s">
        <v>154</v>
      </c>
    </row>
  </sheetData>
  <mergeCells count="1">
    <mergeCell ref="C33:K33"/>
  </mergeCell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91" r:id="rId1"/>
</worksheet>
</file>

<file path=xl/worksheets/sheet53.xml><?xml version="1.0" encoding="utf-8"?>
<worksheet xmlns="http://schemas.openxmlformats.org/spreadsheetml/2006/main" xmlns:r="http://schemas.openxmlformats.org/officeDocument/2006/relationships">
  <sheetPr>
    <pageSetUpPr fitToPage="1"/>
  </sheetPr>
  <dimension ref="A1:K48"/>
  <sheetViews>
    <sheetView zoomScale="90" zoomScaleNormal="90" workbookViewId="0" topLeftCell="A1">
      <selection activeCell="A1" sqref="A1"/>
    </sheetView>
  </sheetViews>
  <sheetFormatPr defaultColWidth="9.140625" defaultRowHeight="12.75" customHeight="1"/>
  <cols>
    <col min="1" max="1" width="45.7109375" style="32" customWidth="1"/>
    <col min="2" max="3" width="10.7109375" style="32" customWidth="1"/>
    <col min="4" max="8" width="9.7109375" style="32" customWidth="1"/>
    <col min="9" max="16384" width="9.140625" style="32" customWidth="1"/>
  </cols>
  <sheetData>
    <row r="1" s="31" customFormat="1" ht="12.75" customHeight="1">
      <c r="A1" s="46" t="s">
        <v>302</v>
      </c>
    </row>
    <row r="2" s="31" customFormat="1" ht="12.75" customHeight="1">
      <c r="A2" s="46" t="s">
        <v>440</v>
      </c>
    </row>
    <row r="3" s="31" customFormat="1" ht="12.75" customHeight="1">
      <c r="A3" s="46" t="s">
        <v>303</v>
      </c>
    </row>
    <row r="5" spans="1:7" ht="14.25" customHeight="1">
      <c r="A5" s="99" t="s">
        <v>519</v>
      </c>
      <c r="B5" s="33"/>
      <c r="C5" s="33"/>
      <c r="D5" s="33"/>
      <c r="E5" s="33"/>
      <c r="F5" s="33"/>
      <c r="G5" s="33"/>
    </row>
    <row r="6" spans="1:8" ht="12.75" customHeight="1">
      <c r="A6" s="100"/>
      <c r="B6" s="360" t="s">
        <v>763</v>
      </c>
      <c r="C6" s="107" t="s">
        <v>161</v>
      </c>
      <c r="D6" s="108"/>
      <c r="E6" s="108"/>
      <c r="F6" s="108"/>
      <c r="G6" s="109"/>
      <c r="H6" s="109"/>
    </row>
    <row r="7" spans="1:8" ht="12.75" customHeight="1">
      <c r="A7" s="120"/>
      <c r="B7" s="361" t="s">
        <v>162</v>
      </c>
      <c r="C7" s="530" t="s">
        <v>304</v>
      </c>
      <c r="D7" s="530" t="s">
        <v>305</v>
      </c>
      <c r="E7" s="530" t="s">
        <v>306</v>
      </c>
      <c r="F7" s="530" t="s">
        <v>306</v>
      </c>
      <c r="G7" s="530" t="s">
        <v>307</v>
      </c>
      <c r="H7" s="111" t="s">
        <v>307</v>
      </c>
    </row>
    <row r="8" spans="1:8" ht="12.75" customHeight="1">
      <c r="A8" s="101"/>
      <c r="B8" s="362">
        <v>2006</v>
      </c>
      <c r="C8" s="101" t="s">
        <v>308</v>
      </c>
      <c r="D8" s="101" t="s">
        <v>170</v>
      </c>
      <c r="E8" s="101" t="s">
        <v>171</v>
      </c>
      <c r="F8" s="114" t="s">
        <v>172</v>
      </c>
      <c r="G8" s="114" t="s">
        <v>256</v>
      </c>
      <c r="H8" s="114" t="s">
        <v>309</v>
      </c>
    </row>
    <row r="9" spans="1:8" ht="12.75" customHeight="1">
      <c r="A9" s="94"/>
      <c r="B9" s="363" t="s">
        <v>780</v>
      </c>
      <c r="C9" s="118" t="s">
        <v>310</v>
      </c>
      <c r="D9" s="118" t="s">
        <v>178</v>
      </c>
      <c r="E9" s="118"/>
      <c r="F9" s="118" t="s">
        <v>311</v>
      </c>
      <c r="G9" s="118" t="s">
        <v>312</v>
      </c>
      <c r="H9" s="117" t="s">
        <v>313</v>
      </c>
    </row>
    <row r="10" spans="1:8" ht="12.75" customHeight="1">
      <c r="A10" s="48"/>
      <c r="B10" s="49"/>
      <c r="C10" s="50"/>
      <c r="D10" s="121"/>
      <c r="E10" s="50"/>
      <c r="F10" s="50"/>
      <c r="G10" s="121"/>
      <c r="H10" s="122"/>
    </row>
    <row r="11" spans="1:8" s="31" customFormat="1" ht="12.75" customHeight="1">
      <c r="A11" s="52" t="s">
        <v>146</v>
      </c>
      <c r="B11" s="53">
        <v>4270</v>
      </c>
      <c r="C11" s="56">
        <v>0.7735583684950774</v>
      </c>
      <c r="D11" s="56">
        <v>2.0159399906235347</v>
      </c>
      <c r="E11" s="56">
        <v>21.190811064228786</v>
      </c>
      <c r="F11" s="56">
        <v>5.063291139240507</v>
      </c>
      <c r="G11" s="56">
        <v>43.13173933427098</v>
      </c>
      <c r="H11" s="57">
        <v>27.824660103141113</v>
      </c>
    </row>
    <row r="12" spans="1:8" ht="12.75" customHeight="1">
      <c r="A12" s="58"/>
      <c r="B12" s="59"/>
      <c r="C12" s="60"/>
      <c r="D12" s="60"/>
      <c r="E12" s="60"/>
      <c r="F12" s="60"/>
      <c r="G12" s="60"/>
      <c r="H12" s="61"/>
    </row>
    <row r="13" spans="1:8" s="31" customFormat="1" ht="12.75" customHeight="1">
      <c r="A13" s="64" t="s">
        <v>760</v>
      </c>
      <c r="B13" s="53">
        <v>1640</v>
      </c>
      <c r="C13" s="56">
        <v>1.3439218081857056</v>
      </c>
      <c r="D13" s="56">
        <v>3.1154551007941356</v>
      </c>
      <c r="E13" s="56">
        <v>10.07941356139279</v>
      </c>
      <c r="F13" s="56">
        <v>3.176542455711668</v>
      </c>
      <c r="G13" s="56">
        <v>12.706169822846672</v>
      </c>
      <c r="H13" s="57">
        <v>69.57849725106902</v>
      </c>
    </row>
    <row r="14" spans="1:8" ht="12.75" customHeight="1">
      <c r="A14" s="64"/>
      <c r="B14" s="53"/>
      <c r="C14" s="54"/>
      <c r="D14" s="54"/>
      <c r="E14" s="54"/>
      <c r="F14" s="54"/>
      <c r="G14" s="54"/>
      <c r="H14" s="55"/>
    </row>
    <row r="15" spans="1:8" s="31" customFormat="1" ht="12.75" customHeight="1">
      <c r="A15" s="65" t="s">
        <v>557</v>
      </c>
      <c r="B15" s="59">
        <v>60</v>
      </c>
      <c r="C15" s="62">
        <v>0</v>
      </c>
      <c r="D15" s="62">
        <v>0</v>
      </c>
      <c r="E15" s="62">
        <v>5.454545454545454</v>
      </c>
      <c r="F15" s="62">
        <v>12.727272727272727</v>
      </c>
      <c r="G15" s="62">
        <v>3.6363636363636362</v>
      </c>
      <c r="H15" s="63">
        <v>78.18181818181819</v>
      </c>
    </row>
    <row r="16" spans="1:8" s="31" customFormat="1" ht="12.75" customHeight="1">
      <c r="A16" s="65" t="s">
        <v>558</v>
      </c>
      <c r="B16" s="59">
        <v>80</v>
      </c>
      <c r="C16" s="62">
        <v>0</v>
      </c>
      <c r="D16" s="62">
        <v>22.78481012658228</v>
      </c>
      <c r="E16" s="62">
        <v>11.39240506329114</v>
      </c>
      <c r="F16" s="62">
        <v>0</v>
      </c>
      <c r="G16" s="62">
        <v>1.2658227848101267</v>
      </c>
      <c r="H16" s="63">
        <v>64.55696202531645</v>
      </c>
    </row>
    <row r="17" spans="1:8" ht="12.75" customHeight="1">
      <c r="A17" s="65" t="s">
        <v>559</v>
      </c>
      <c r="B17" s="59">
        <v>170</v>
      </c>
      <c r="C17" s="62">
        <v>0.5952380952380952</v>
      </c>
      <c r="D17" s="62">
        <v>7.142857142857142</v>
      </c>
      <c r="E17" s="62">
        <v>18.452380952380953</v>
      </c>
      <c r="F17" s="62">
        <v>1.1904761904761905</v>
      </c>
      <c r="G17" s="62">
        <v>4.761904761904762</v>
      </c>
      <c r="H17" s="63">
        <v>67.85714285714286</v>
      </c>
    </row>
    <row r="18" spans="1:8" ht="12.75" customHeight="1">
      <c r="A18" s="65" t="s">
        <v>560</v>
      </c>
      <c r="B18" s="59">
        <v>130</v>
      </c>
      <c r="C18" s="62">
        <v>0.7575757575757576</v>
      </c>
      <c r="D18" s="62">
        <v>0</v>
      </c>
      <c r="E18" s="62">
        <v>2.272727272727273</v>
      </c>
      <c r="F18" s="62">
        <v>0.7575757575757576</v>
      </c>
      <c r="G18" s="62">
        <v>0</v>
      </c>
      <c r="H18" s="63">
        <v>96.21212121212122</v>
      </c>
    </row>
    <row r="19" spans="1:8" s="524" customFormat="1" ht="12.75" customHeight="1">
      <c r="A19" s="65" t="s">
        <v>561</v>
      </c>
      <c r="B19" s="59">
        <v>140</v>
      </c>
      <c r="C19" s="62">
        <v>4.3478260869565215</v>
      </c>
      <c r="D19" s="62">
        <v>5.072463768115942</v>
      </c>
      <c r="E19" s="62">
        <v>9.420289855072465</v>
      </c>
      <c r="F19" s="62">
        <v>0</v>
      </c>
      <c r="G19" s="62">
        <v>0.7246376811594203</v>
      </c>
      <c r="H19" s="63">
        <v>80.43478260869566</v>
      </c>
    </row>
    <row r="20" spans="1:8" s="524" customFormat="1" ht="12.75" customHeight="1">
      <c r="A20" s="65" t="s">
        <v>562</v>
      </c>
      <c r="B20" s="59">
        <v>190</v>
      </c>
      <c r="C20" s="62">
        <v>3.0927835051546393</v>
      </c>
      <c r="D20" s="62">
        <v>5.154639175257731</v>
      </c>
      <c r="E20" s="62">
        <v>10.824742268041238</v>
      </c>
      <c r="F20" s="62">
        <v>2.0618556701030926</v>
      </c>
      <c r="G20" s="62">
        <v>22.68041237113402</v>
      </c>
      <c r="H20" s="63">
        <v>56.18556701030928</v>
      </c>
    </row>
    <row r="21" spans="1:8" ht="12.75" customHeight="1">
      <c r="A21" s="65" t="s">
        <v>563</v>
      </c>
      <c r="B21" s="59">
        <v>360</v>
      </c>
      <c r="C21" s="62">
        <v>1.3850415512465373</v>
      </c>
      <c r="D21" s="62">
        <v>0.8310249307479225</v>
      </c>
      <c r="E21" s="62">
        <v>16.343490304709142</v>
      </c>
      <c r="F21" s="62">
        <v>3.6011080332409975</v>
      </c>
      <c r="G21" s="62">
        <v>18.005540166204987</v>
      </c>
      <c r="H21" s="63">
        <v>59.83379501385041</v>
      </c>
    </row>
    <row r="22" spans="1:8" s="31" customFormat="1" ht="12.75" customHeight="1">
      <c r="A22" s="65" t="s">
        <v>765</v>
      </c>
      <c r="B22" s="59">
        <v>510</v>
      </c>
      <c r="C22" s="62">
        <v>0.5882352941176471</v>
      </c>
      <c r="D22" s="62">
        <v>0.19607843137254902</v>
      </c>
      <c r="E22" s="62">
        <v>5.098039215686274</v>
      </c>
      <c r="F22" s="62">
        <v>4.901960784313726</v>
      </c>
      <c r="G22" s="62">
        <v>17.058823529411764</v>
      </c>
      <c r="H22" s="63">
        <v>72.15686274509804</v>
      </c>
    </row>
    <row r="23" spans="1:8" ht="12.75" customHeight="1">
      <c r="A23" s="66"/>
      <c r="B23" s="67"/>
      <c r="C23" s="68"/>
      <c r="D23" s="68"/>
      <c r="E23" s="68"/>
      <c r="F23" s="68"/>
      <c r="G23" s="68"/>
      <c r="H23" s="69"/>
    </row>
    <row r="24" spans="1:11" s="45" customFormat="1" ht="12.75" customHeight="1">
      <c r="A24" s="66" t="s">
        <v>147</v>
      </c>
      <c r="B24" s="53">
        <v>2630</v>
      </c>
      <c r="C24" s="56">
        <v>0.41841004184100417</v>
      </c>
      <c r="D24" s="56">
        <v>1.3313046785850133</v>
      </c>
      <c r="E24" s="56">
        <v>28.10954735640928</v>
      </c>
      <c r="F24" s="56">
        <v>6.2381133510840625</v>
      </c>
      <c r="G24" s="56">
        <v>62.07683529859263</v>
      </c>
      <c r="H24" s="57">
        <v>1.8257892734880183</v>
      </c>
      <c r="I24" s="32"/>
      <c r="J24" s="32"/>
      <c r="K24" s="32"/>
    </row>
    <row r="25" spans="1:11" s="45" customFormat="1" ht="12.75" customHeight="1">
      <c r="A25" s="66"/>
      <c r="B25" s="53"/>
      <c r="C25" s="54"/>
      <c r="D25" s="54"/>
      <c r="E25" s="54"/>
      <c r="F25" s="54"/>
      <c r="G25" s="54"/>
      <c r="H25" s="55"/>
      <c r="I25" s="32"/>
      <c r="J25" s="32"/>
      <c r="K25" s="32"/>
    </row>
    <row r="26" spans="1:11" s="45" customFormat="1" ht="12.75" customHeight="1">
      <c r="A26" s="70" t="s">
        <v>564</v>
      </c>
      <c r="B26" s="59">
        <v>850</v>
      </c>
      <c r="C26" s="62">
        <v>0.5868544600938966</v>
      </c>
      <c r="D26" s="62">
        <v>0.2347417840375587</v>
      </c>
      <c r="E26" s="62">
        <v>14.553990610328638</v>
      </c>
      <c r="F26" s="62">
        <v>0.9389671361502347</v>
      </c>
      <c r="G26" s="62">
        <v>78.9906103286385</v>
      </c>
      <c r="H26" s="63">
        <v>4.694835680751173</v>
      </c>
      <c r="I26" s="32"/>
      <c r="J26" s="32"/>
      <c r="K26" s="32"/>
    </row>
    <row r="27" spans="1:11" s="45" customFormat="1" ht="12.75" customHeight="1">
      <c r="A27" s="70" t="s">
        <v>565</v>
      </c>
      <c r="B27" s="59">
        <v>250</v>
      </c>
      <c r="C27" s="62">
        <v>0</v>
      </c>
      <c r="D27" s="62">
        <v>0</v>
      </c>
      <c r="E27" s="62">
        <v>1.214574898785425</v>
      </c>
      <c r="F27" s="62">
        <v>0.4048582995951417</v>
      </c>
      <c r="G27" s="62">
        <v>98.38056680161942</v>
      </c>
      <c r="H27" s="63">
        <v>0</v>
      </c>
      <c r="I27" s="32"/>
      <c r="J27" s="32"/>
      <c r="K27" s="32"/>
    </row>
    <row r="28" spans="1:11" s="45" customFormat="1" ht="12.75" customHeight="1">
      <c r="A28" s="70" t="s">
        <v>566</v>
      </c>
      <c r="B28" s="59">
        <v>1180</v>
      </c>
      <c r="C28" s="62">
        <v>0.5067567567567568</v>
      </c>
      <c r="D28" s="62">
        <v>2.7027027027027026</v>
      </c>
      <c r="E28" s="62">
        <v>38.682432432432435</v>
      </c>
      <c r="F28" s="62">
        <v>9.45945945945946</v>
      </c>
      <c r="G28" s="62">
        <v>48.057432432432435</v>
      </c>
      <c r="H28" s="63">
        <v>0.5912162162162162</v>
      </c>
      <c r="I28" s="32"/>
      <c r="J28" s="32"/>
      <c r="K28" s="32"/>
    </row>
    <row r="29" spans="1:11" s="45" customFormat="1" ht="12.75" customHeight="1">
      <c r="A29" s="70" t="s">
        <v>567</v>
      </c>
      <c r="B29" s="59">
        <v>240</v>
      </c>
      <c r="C29" s="62">
        <v>0</v>
      </c>
      <c r="D29" s="62">
        <v>0</v>
      </c>
      <c r="E29" s="62">
        <v>40.082644628099175</v>
      </c>
      <c r="F29" s="62">
        <v>2.8925619834710745</v>
      </c>
      <c r="G29" s="62">
        <v>56.611570247933884</v>
      </c>
      <c r="H29" s="63">
        <v>0.4132231404958678</v>
      </c>
      <c r="I29" s="32"/>
      <c r="J29" s="32"/>
      <c r="K29" s="32"/>
    </row>
    <row r="30" spans="1:11" s="45" customFormat="1" ht="12.75" customHeight="1">
      <c r="A30" s="70" t="s">
        <v>568</v>
      </c>
      <c r="B30" s="59">
        <v>100</v>
      </c>
      <c r="C30" s="62">
        <v>0</v>
      </c>
      <c r="D30" s="62">
        <v>0.9615384615384616</v>
      </c>
      <c r="E30" s="62">
        <v>54.807692307692314</v>
      </c>
      <c r="F30" s="62">
        <v>34.61538461538461</v>
      </c>
      <c r="G30" s="62">
        <v>9.615384615384617</v>
      </c>
      <c r="H30" s="63">
        <v>0</v>
      </c>
      <c r="I30" s="32"/>
      <c r="J30" s="32"/>
      <c r="K30" s="32"/>
    </row>
    <row r="31" spans="1:8" ht="12.75" customHeight="1">
      <c r="A31" s="71"/>
      <c r="B31" s="59"/>
      <c r="C31" s="60"/>
      <c r="D31" s="60"/>
      <c r="E31" s="60"/>
      <c r="F31" s="60"/>
      <c r="G31" s="60"/>
      <c r="H31" s="129"/>
    </row>
    <row r="32" spans="1:8" ht="12.75" customHeight="1">
      <c r="A32" s="72"/>
      <c r="B32" s="72"/>
      <c r="C32" s="73"/>
      <c r="D32" s="73"/>
      <c r="E32" s="73"/>
      <c r="F32" s="73"/>
      <c r="G32" s="73"/>
      <c r="H32" s="125"/>
    </row>
    <row r="33" spans="1:8" ht="12.75" customHeight="1">
      <c r="A33" s="75" t="s">
        <v>148</v>
      </c>
      <c r="B33" s="53"/>
      <c r="C33" s="54"/>
      <c r="D33" s="54"/>
      <c r="E33" s="54"/>
      <c r="F33" s="54"/>
      <c r="G33" s="54"/>
      <c r="H33" s="55"/>
    </row>
    <row r="34" spans="1:8" ht="12.75" customHeight="1">
      <c r="A34" s="76"/>
      <c r="B34" s="53"/>
      <c r="C34" s="54"/>
      <c r="D34" s="54"/>
      <c r="E34" s="54"/>
      <c r="F34" s="54"/>
      <c r="G34" s="54"/>
      <c r="H34" s="55"/>
    </row>
    <row r="35" spans="1:8" ht="12.75" customHeight="1">
      <c r="A35" s="77" t="s">
        <v>149</v>
      </c>
      <c r="B35" s="59">
        <v>1910</v>
      </c>
      <c r="C35" s="62">
        <v>0.10454783063251437</v>
      </c>
      <c r="D35" s="62">
        <v>0</v>
      </c>
      <c r="E35" s="62">
        <v>26.03240982749608</v>
      </c>
      <c r="F35" s="62">
        <v>5.5933089388395185</v>
      </c>
      <c r="G35" s="62">
        <v>34.70987976999477</v>
      </c>
      <c r="H35" s="63">
        <v>33.559853633037115</v>
      </c>
    </row>
    <row r="36" spans="1:8" ht="12.75" customHeight="1">
      <c r="A36" s="77" t="s">
        <v>150</v>
      </c>
      <c r="B36" s="59">
        <v>730</v>
      </c>
      <c r="C36" s="62">
        <v>1.5027322404371584</v>
      </c>
      <c r="D36" s="62">
        <v>4.2349726775956285</v>
      </c>
      <c r="E36" s="62">
        <v>15.573770491803279</v>
      </c>
      <c r="F36" s="62">
        <v>2.73224043715847</v>
      </c>
      <c r="G36" s="62">
        <v>42.07650273224044</v>
      </c>
      <c r="H36" s="63">
        <v>33.87978142076503</v>
      </c>
    </row>
    <row r="37" spans="1:8" ht="12.75" customHeight="1">
      <c r="A37" s="77" t="s">
        <v>151</v>
      </c>
      <c r="B37" s="59">
        <v>1620</v>
      </c>
      <c r="C37" s="62">
        <v>1.2338062924120914</v>
      </c>
      <c r="D37" s="62">
        <v>3.3929673041332507</v>
      </c>
      <c r="E37" s="62">
        <v>18.013571869216534</v>
      </c>
      <c r="F37" s="62">
        <v>5.490438001233806</v>
      </c>
      <c r="G37" s="62">
        <v>53.547193090684765</v>
      </c>
      <c r="H37" s="63">
        <v>18.32202344231956</v>
      </c>
    </row>
    <row r="38" spans="1:8" ht="12.75" customHeight="1">
      <c r="A38" s="126"/>
      <c r="B38" s="127"/>
      <c r="C38" s="128"/>
      <c r="D38" s="128"/>
      <c r="E38" s="128"/>
      <c r="F38" s="128"/>
      <c r="G38" s="128"/>
      <c r="H38" s="129"/>
    </row>
    <row r="39" spans="1:8" ht="12.75" customHeight="1">
      <c r="A39" s="77"/>
      <c r="B39" s="59"/>
      <c r="C39" s="60"/>
      <c r="D39" s="60"/>
      <c r="E39" s="60"/>
      <c r="F39" s="60"/>
      <c r="G39" s="60"/>
      <c r="H39" s="61"/>
    </row>
    <row r="40" spans="1:8" s="31" customFormat="1" ht="12.75" customHeight="1">
      <c r="A40" s="345" t="s">
        <v>569</v>
      </c>
      <c r="B40" s="346">
        <v>122780</v>
      </c>
      <c r="C40" s="349">
        <v>2.5306248778262854</v>
      </c>
      <c r="D40" s="349">
        <v>5.3463217566951196</v>
      </c>
      <c r="E40" s="349">
        <v>15.414250342086403</v>
      </c>
      <c r="F40" s="349">
        <v>9.245292239525641</v>
      </c>
      <c r="G40" s="349">
        <v>41.91861601615951</v>
      </c>
      <c r="H40" s="350">
        <v>25.544894767707042</v>
      </c>
    </row>
    <row r="41" spans="1:8" s="31" customFormat="1" ht="12.75" customHeight="1">
      <c r="A41" s="345" t="s">
        <v>570</v>
      </c>
      <c r="B41" s="346">
        <v>195410</v>
      </c>
      <c r="C41" s="349">
        <v>2.218901602767486</v>
      </c>
      <c r="D41" s="349">
        <v>4.814955069289502</v>
      </c>
      <c r="E41" s="349">
        <v>13.432133134096166</v>
      </c>
      <c r="F41" s="349">
        <v>8.32446318547479</v>
      </c>
      <c r="G41" s="349">
        <v>44.29922420322191</v>
      </c>
      <c r="H41" s="350">
        <v>26.910322805150145</v>
      </c>
    </row>
    <row r="42" spans="1:8" s="31" customFormat="1" ht="12.75" customHeight="1">
      <c r="A42" s="345" t="s">
        <v>154</v>
      </c>
      <c r="B42" s="346">
        <v>695770</v>
      </c>
      <c r="C42" s="349">
        <v>1.5013625231398973</v>
      </c>
      <c r="D42" s="349">
        <v>3.473715376389831</v>
      </c>
      <c r="E42" s="349">
        <v>10.595773303744927</v>
      </c>
      <c r="F42" s="349">
        <v>7.486116061675731</v>
      </c>
      <c r="G42" s="349">
        <v>45.25129066010509</v>
      </c>
      <c r="H42" s="350">
        <v>31.691742074944525</v>
      </c>
    </row>
    <row r="43" spans="1:8" ht="9.75" customHeight="1">
      <c r="A43" s="78"/>
      <c r="B43" s="79"/>
      <c r="C43" s="80"/>
      <c r="D43" s="80"/>
      <c r="E43" s="82"/>
      <c r="F43" s="82"/>
      <c r="G43" s="82"/>
      <c r="H43" s="124"/>
    </row>
    <row r="44" spans="2:7" ht="9.75" customHeight="1">
      <c r="B44" s="85"/>
      <c r="C44" s="85"/>
      <c r="D44" s="85"/>
      <c r="E44" s="85"/>
      <c r="F44" s="85"/>
      <c r="G44" s="84"/>
    </row>
    <row r="45" spans="1:7" ht="12.75" customHeight="1">
      <c r="A45" s="85" t="s">
        <v>155</v>
      </c>
      <c r="B45" s="85"/>
      <c r="C45" s="85"/>
      <c r="D45" s="85"/>
      <c r="E45" s="85"/>
      <c r="F45" s="85"/>
      <c r="G45" s="84"/>
    </row>
    <row r="46" spans="1:7" ht="12.75" customHeight="1">
      <c r="A46" s="239" t="s">
        <v>783</v>
      </c>
      <c r="B46" s="85"/>
      <c r="C46" s="85"/>
      <c r="D46" s="85"/>
      <c r="E46" s="85"/>
      <c r="F46" s="85"/>
      <c r="G46" s="84"/>
    </row>
    <row r="47" spans="1:7" ht="12.75" customHeight="1">
      <c r="A47" s="528" t="s">
        <v>58</v>
      </c>
      <c r="G47" s="45"/>
    </row>
    <row r="48" ht="12.75" customHeight="1">
      <c r="G48" s="45"/>
    </row>
  </sheetData>
  <printOptions horizontalCentered="1"/>
  <pageMargins left="0.5905511811023623" right="0.3937007874015748" top="0.5905511811023623" bottom="0.5905511811023623" header="0.5118110236220472" footer="0.5118110236220472"/>
  <pageSetup fitToHeight="1" fitToWidth="1" horizontalDpi="600" verticalDpi="600" orientation="portrait" paperSize="9" scale="81" r:id="rId1"/>
</worksheet>
</file>

<file path=xl/worksheets/sheet54.xml><?xml version="1.0" encoding="utf-8"?>
<worksheet xmlns="http://schemas.openxmlformats.org/spreadsheetml/2006/main" xmlns:r="http://schemas.openxmlformats.org/officeDocument/2006/relationships">
  <sheetPr>
    <pageSetUpPr fitToPage="1"/>
  </sheetPr>
  <dimension ref="A1:M47"/>
  <sheetViews>
    <sheetView zoomScale="90" zoomScaleNormal="90" workbookViewId="0" topLeftCell="A1">
      <selection activeCell="A1" sqref="A1"/>
    </sheetView>
  </sheetViews>
  <sheetFormatPr defaultColWidth="9.140625" defaultRowHeight="12.75" customHeight="1"/>
  <cols>
    <col min="1" max="1" width="3.57421875" style="296" customWidth="1"/>
    <col min="2" max="2" width="36.7109375" style="85" customWidth="1"/>
    <col min="3" max="3" width="10.28125" style="85" customWidth="1"/>
    <col min="4" max="4" width="8.7109375" style="85" customWidth="1"/>
    <col min="5" max="11" width="9.7109375" style="85" customWidth="1"/>
    <col min="12" max="12" width="8.7109375" style="85" customWidth="1"/>
    <col min="13" max="14" width="9.7109375" style="85" customWidth="1"/>
    <col min="15" max="15" width="7.140625" style="85" customWidth="1"/>
    <col min="16" max="16384" width="9.140625" style="85" customWidth="1"/>
  </cols>
  <sheetData>
    <row r="1" s="102" customFormat="1" ht="13.5" customHeight="1">
      <c r="A1" s="408" t="s">
        <v>314</v>
      </c>
    </row>
    <row r="2" s="102" customFormat="1" ht="13.5" customHeight="1">
      <c r="A2" s="46" t="s">
        <v>441</v>
      </c>
    </row>
    <row r="3" s="102" customFormat="1" ht="13.5" customHeight="1">
      <c r="A3" s="46" t="s">
        <v>315</v>
      </c>
    </row>
    <row r="5" ht="12.75" customHeight="1">
      <c r="A5" s="531" t="s">
        <v>519</v>
      </c>
    </row>
    <row r="6" spans="1:12" ht="12.75" customHeight="1">
      <c r="A6" s="530"/>
      <c r="B6" s="178"/>
      <c r="C6" s="532" t="s">
        <v>763</v>
      </c>
      <c r="D6" s="244"/>
      <c r="E6" s="521" t="s">
        <v>316</v>
      </c>
      <c r="F6" s="180"/>
      <c r="G6" s="182"/>
      <c r="H6" s="521" t="s">
        <v>317</v>
      </c>
      <c r="I6" s="180"/>
      <c r="J6" s="182"/>
      <c r="K6" s="532" t="s">
        <v>763</v>
      </c>
      <c r="L6" s="244"/>
    </row>
    <row r="7" spans="1:12" ht="12.75" customHeight="1">
      <c r="A7" s="450"/>
      <c r="B7" s="185"/>
      <c r="C7" s="533" t="s">
        <v>442</v>
      </c>
      <c r="D7" s="253"/>
      <c r="E7" s="111" t="s">
        <v>319</v>
      </c>
      <c r="F7" s="111" t="s">
        <v>320</v>
      </c>
      <c r="G7" s="88" t="s">
        <v>763</v>
      </c>
      <c r="H7" s="111" t="s">
        <v>321</v>
      </c>
      <c r="I7" s="111" t="s">
        <v>202</v>
      </c>
      <c r="J7" s="88" t="s">
        <v>763</v>
      </c>
      <c r="K7" s="533" t="s">
        <v>318</v>
      </c>
      <c r="L7" s="253"/>
    </row>
    <row r="8" spans="1:12" ht="12.75" customHeight="1">
      <c r="A8" s="450"/>
      <c r="B8" s="185"/>
      <c r="C8" s="534" t="s">
        <v>322</v>
      </c>
      <c r="D8" s="535" t="s">
        <v>323</v>
      </c>
      <c r="E8" s="114" t="s">
        <v>324</v>
      </c>
      <c r="F8" s="114" t="s">
        <v>325</v>
      </c>
      <c r="G8" s="186"/>
      <c r="H8" s="536" t="s">
        <v>204</v>
      </c>
      <c r="I8" s="536" t="s">
        <v>204</v>
      </c>
      <c r="J8" s="186"/>
      <c r="K8" s="534" t="s">
        <v>322</v>
      </c>
      <c r="L8" s="535" t="s">
        <v>323</v>
      </c>
    </row>
    <row r="9" spans="1:12" ht="12.75" customHeight="1">
      <c r="A9" s="94"/>
      <c r="B9" s="188"/>
      <c r="C9" s="537" t="s">
        <v>326</v>
      </c>
      <c r="D9" s="538" t="s">
        <v>327</v>
      </c>
      <c r="E9" s="117"/>
      <c r="F9" s="117" t="s">
        <v>328</v>
      </c>
      <c r="G9" s="119"/>
      <c r="H9" s="117" t="s">
        <v>329</v>
      </c>
      <c r="I9" s="117"/>
      <c r="J9" s="119"/>
      <c r="K9" s="537" t="s">
        <v>330</v>
      </c>
      <c r="L9" s="538" t="s">
        <v>327</v>
      </c>
    </row>
    <row r="10" spans="1:13" s="298" customFormat="1" ht="12.75" customHeight="1">
      <c r="A10" s="264"/>
      <c r="B10" s="539"/>
      <c r="C10" s="540"/>
      <c r="D10" s="541"/>
      <c r="E10" s="542"/>
      <c r="F10" s="543"/>
      <c r="G10" s="544"/>
      <c r="H10" s="426"/>
      <c r="I10" s="426"/>
      <c r="J10" s="545"/>
      <c r="K10" s="540"/>
      <c r="L10" s="541"/>
      <c r="M10" s="546"/>
    </row>
    <row r="11" spans="1:13" s="298" customFormat="1" ht="12.75" customHeight="1">
      <c r="A11" s="264" t="s">
        <v>146</v>
      </c>
      <c r="B11" s="539"/>
      <c r="C11" s="540">
        <v>4270</v>
      </c>
      <c r="D11" s="541">
        <v>100</v>
      </c>
      <c r="E11" s="547">
        <v>19.971870604781998</v>
      </c>
      <c r="F11" s="426">
        <v>33.872480075011715</v>
      </c>
      <c r="G11" s="541">
        <v>53.84435067979372</v>
      </c>
      <c r="H11" s="426">
        <v>14.627285513361462</v>
      </c>
      <c r="I11" s="426">
        <v>31.528363806844816</v>
      </c>
      <c r="J11" s="541">
        <v>46.15564932020628</v>
      </c>
      <c r="K11" s="540">
        <v>4560</v>
      </c>
      <c r="L11" s="541">
        <v>100</v>
      </c>
      <c r="M11" s="546"/>
    </row>
    <row r="12" spans="1:13" s="428" customFormat="1" ht="12.75" customHeight="1">
      <c r="A12" s="264"/>
      <c r="B12" s="539"/>
      <c r="C12" s="548"/>
      <c r="D12" s="549"/>
      <c r="E12" s="550"/>
      <c r="F12" s="431"/>
      <c r="G12" s="549"/>
      <c r="H12" s="431"/>
      <c r="I12" s="431"/>
      <c r="J12" s="549"/>
      <c r="K12" s="548"/>
      <c r="L12" s="549"/>
      <c r="M12" s="551"/>
    </row>
    <row r="13" spans="1:13" ht="12.75" customHeight="1">
      <c r="A13" s="302" t="s">
        <v>331</v>
      </c>
      <c r="B13" s="552" t="s">
        <v>332</v>
      </c>
      <c r="C13" s="548">
        <v>30</v>
      </c>
      <c r="D13" s="549">
        <v>0.7735583684950774</v>
      </c>
      <c r="E13" s="550">
        <v>36.36363636363637</v>
      </c>
      <c r="F13" s="431">
        <v>36.36363636363637</v>
      </c>
      <c r="G13" s="549">
        <v>72.72727272727273</v>
      </c>
      <c r="H13" s="431">
        <v>6.0606060606060606</v>
      </c>
      <c r="I13" s="431">
        <v>21.21212121212121</v>
      </c>
      <c r="J13" s="549">
        <v>27.27272727272727</v>
      </c>
      <c r="K13" s="548">
        <v>70</v>
      </c>
      <c r="L13" s="549">
        <v>1.5998246767477537</v>
      </c>
      <c r="M13" s="551"/>
    </row>
    <row r="14" spans="1:13" ht="12.75" customHeight="1">
      <c r="A14" s="302" t="s">
        <v>333</v>
      </c>
      <c r="B14" s="552" t="s">
        <v>334</v>
      </c>
      <c r="C14" s="548">
        <v>90</v>
      </c>
      <c r="D14" s="549">
        <v>2.0159399906235347</v>
      </c>
      <c r="E14" s="550">
        <v>66.27906976744185</v>
      </c>
      <c r="F14" s="431">
        <v>19.767441860465116</v>
      </c>
      <c r="G14" s="549">
        <v>86.04651162790698</v>
      </c>
      <c r="H14" s="431">
        <v>1.1627906976744187</v>
      </c>
      <c r="I14" s="431">
        <v>12.790697674418606</v>
      </c>
      <c r="J14" s="549">
        <v>13.953488372093023</v>
      </c>
      <c r="K14" s="548">
        <v>100</v>
      </c>
      <c r="L14" s="549">
        <v>2.257286872671488</v>
      </c>
      <c r="M14" s="551"/>
    </row>
    <row r="15" spans="1:12" s="428" customFormat="1" ht="12.75" customHeight="1">
      <c r="A15" s="300" t="s">
        <v>335</v>
      </c>
      <c r="B15" s="552" t="s">
        <v>336</v>
      </c>
      <c r="C15" s="548">
        <v>900</v>
      </c>
      <c r="D15" s="549">
        <v>21.190811064228786</v>
      </c>
      <c r="E15" s="550">
        <v>41.03982300884956</v>
      </c>
      <c r="F15" s="431">
        <v>36.283185840707965</v>
      </c>
      <c r="G15" s="549">
        <v>77.32300884955751</v>
      </c>
      <c r="H15" s="431">
        <v>2.8761061946902653</v>
      </c>
      <c r="I15" s="431">
        <v>19.800884955752213</v>
      </c>
      <c r="J15" s="549">
        <v>22.676991150442475</v>
      </c>
      <c r="K15" s="548">
        <v>440</v>
      </c>
      <c r="L15" s="549">
        <v>9.686609686609685</v>
      </c>
    </row>
    <row r="16" spans="1:12" ht="12.75" customHeight="1">
      <c r="A16" s="300" t="s">
        <v>337</v>
      </c>
      <c r="B16" s="552" t="s">
        <v>340</v>
      </c>
      <c r="C16" s="548">
        <v>220</v>
      </c>
      <c r="D16" s="549">
        <v>5.063291139240507</v>
      </c>
      <c r="E16" s="550">
        <v>8.796296296296296</v>
      </c>
      <c r="F16" s="431">
        <v>23.61111111111111</v>
      </c>
      <c r="G16" s="549">
        <v>32.407407407407405</v>
      </c>
      <c r="H16" s="431">
        <v>19.444444444444446</v>
      </c>
      <c r="I16" s="431">
        <v>48.148148148148145</v>
      </c>
      <c r="J16" s="549">
        <v>67.5925925925926</v>
      </c>
      <c r="K16" s="548">
        <v>430</v>
      </c>
      <c r="L16" s="549">
        <v>9.379793995178611</v>
      </c>
    </row>
    <row r="17" spans="1:12" s="428" customFormat="1" ht="12.75" customHeight="1">
      <c r="A17" s="300" t="s">
        <v>341</v>
      </c>
      <c r="B17" s="552" t="s">
        <v>342</v>
      </c>
      <c r="C17" s="548">
        <v>1840</v>
      </c>
      <c r="D17" s="549">
        <v>43.13173933427098</v>
      </c>
      <c r="E17" s="550">
        <v>12.119565217391305</v>
      </c>
      <c r="F17" s="431">
        <v>31.956521739130434</v>
      </c>
      <c r="G17" s="549">
        <v>44.076086956521735</v>
      </c>
      <c r="H17" s="431">
        <v>21.630434782608695</v>
      </c>
      <c r="I17" s="431">
        <v>34.29347826086956</v>
      </c>
      <c r="J17" s="549">
        <v>55.92391304347826</v>
      </c>
      <c r="K17" s="548">
        <v>2160</v>
      </c>
      <c r="L17" s="549">
        <v>47.2715318869165</v>
      </c>
    </row>
    <row r="18" spans="1:12" ht="12.75" customHeight="1">
      <c r="A18" s="302" t="s">
        <v>343</v>
      </c>
      <c r="B18" s="552" t="s">
        <v>344</v>
      </c>
      <c r="C18" s="548">
        <v>1190</v>
      </c>
      <c r="D18" s="549">
        <v>27.824660103141113</v>
      </c>
      <c r="E18" s="550">
        <v>14.321819713563604</v>
      </c>
      <c r="F18" s="431">
        <v>37.82645324347094</v>
      </c>
      <c r="G18" s="549">
        <v>52.148272957034536</v>
      </c>
      <c r="H18" s="431">
        <v>13.058129738837405</v>
      </c>
      <c r="I18" s="431">
        <v>34.793597304128056</v>
      </c>
      <c r="J18" s="549">
        <v>47.85172704296546</v>
      </c>
      <c r="K18" s="548">
        <v>1360</v>
      </c>
      <c r="L18" s="549">
        <v>29.804952881875955</v>
      </c>
    </row>
    <row r="19" spans="1:12" ht="12.75" customHeight="1">
      <c r="A19" s="553"/>
      <c r="B19" s="554"/>
      <c r="C19" s="555"/>
      <c r="D19" s="556"/>
      <c r="E19" s="557"/>
      <c r="F19" s="558"/>
      <c r="G19" s="556"/>
      <c r="H19" s="558"/>
      <c r="I19" s="558"/>
      <c r="J19" s="556"/>
      <c r="K19" s="555"/>
      <c r="L19" s="556"/>
    </row>
    <row r="20" spans="1:12" ht="12.75" customHeight="1">
      <c r="A20" s="264"/>
      <c r="B20" s="539"/>
      <c r="C20" s="559"/>
      <c r="D20" s="560"/>
      <c r="E20" s="559"/>
      <c r="F20" s="561"/>
      <c r="G20" s="560"/>
      <c r="H20" s="561"/>
      <c r="I20" s="561"/>
      <c r="J20" s="560"/>
      <c r="K20" s="559"/>
      <c r="L20" s="560"/>
    </row>
    <row r="21" spans="1:12" ht="12.75" customHeight="1">
      <c r="A21" s="264" t="s">
        <v>625</v>
      </c>
      <c r="B21" s="539"/>
      <c r="C21" s="540">
        <v>1640</v>
      </c>
      <c r="D21" s="541">
        <v>100</v>
      </c>
      <c r="E21" s="547">
        <v>17.65424557116677</v>
      </c>
      <c r="F21" s="426">
        <v>33.35369578497251</v>
      </c>
      <c r="G21" s="541">
        <v>51.00794135613928</v>
      </c>
      <c r="H21" s="426">
        <v>17.837507635919366</v>
      </c>
      <c r="I21" s="426">
        <v>31.154551007941357</v>
      </c>
      <c r="J21" s="541">
        <v>48.99205864386072</v>
      </c>
      <c r="K21" s="540">
        <v>1710</v>
      </c>
      <c r="L21" s="541">
        <v>100</v>
      </c>
    </row>
    <row r="22" spans="1:12" ht="12.75" customHeight="1">
      <c r="A22" s="264"/>
      <c r="B22" s="539"/>
      <c r="C22" s="548"/>
      <c r="D22" s="549"/>
      <c r="E22" s="550"/>
      <c r="F22" s="431"/>
      <c r="G22" s="549"/>
      <c r="H22" s="431"/>
      <c r="I22" s="431"/>
      <c r="J22" s="549"/>
      <c r="K22" s="548"/>
      <c r="L22" s="549"/>
    </row>
    <row r="23" spans="1:12" ht="12.75" customHeight="1">
      <c r="A23" s="302" t="s">
        <v>331</v>
      </c>
      <c r="B23" s="552" t="s">
        <v>332</v>
      </c>
      <c r="C23" s="548">
        <v>20</v>
      </c>
      <c r="D23" s="549">
        <v>1.3439218081857056</v>
      </c>
      <c r="E23" s="550">
        <v>40.909090909090914</v>
      </c>
      <c r="F23" s="431">
        <v>18.181818181818183</v>
      </c>
      <c r="G23" s="549">
        <v>59.09090909090909</v>
      </c>
      <c r="H23" s="431">
        <v>9.090909090909092</v>
      </c>
      <c r="I23" s="431">
        <v>31.818181818181817</v>
      </c>
      <c r="J23" s="549">
        <v>40.909090909090914</v>
      </c>
      <c r="K23" s="548">
        <v>50</v>
      </c>
      <c r="L23" s="549">
        <v>2.7421236872812136</v>
      </c>
    </row>
    <row r="24" spans="1:12" ht="12.75" customHeight="1">
      <c r="A24" s="302" t="s">
        <v>333</v>
      </c>
      <c r="B24" s="552" t="s">
        <v>334</v>
      </c>
      <c r="C24" s="548">
        <v>50</v>
      </c>
      <c r="D24" s="549">
        <v>3.1154551007941356</v>
      </c>
      <c r="E24" s="550">
        <v>74.50980392156863</v>
      </c>
      <c r="F24" s="431">
        <v>15.686274509803921</v>
      </c>
      <c r="G24" s="549">
        <v>90.19607843137256</v>
      </c>
      <c r="H24" s="431">
        <v>0</v>
      </c>
      <c r="I24" s="431">
        <v>9.803921568627452</v>
      </c>
      <c r="J24" s="549">
        <v>9.803921568627452</v>
      </c>
      <c r="K24" s="548">
        <v>40</v>
      </c>
      <c r="L24" s="549">
        <v>2.3337222870478413</v>
      </c>
    </row>
    <row r="25" spans="1:12" ht="12.75" customHeight="1">
      <c r="A25" s="300" t="s">
        <v>335</v>
      </c>
      <c r="B25" s="552" t="s">
        <v>336</v>
      </c>
      <c r="C25" s="548">
        <v>170</v>
      </c>
      <c r="D25" s="549">
        <v>10.07941356139279</v>
      </c>
      <c r="E25" s="550">
        <v>21.818181818181817</v>
      </c>
      <c r="F25" s="431">
        <v>47.27272727272727</v>
      </c>
      <c r="G25" s="549">
        <v>69.0909090909091</v>
      </c>
      <c r="H25" s="431">
        <v>13.333333333333334</v>
      </c>
      <c r="I25" s="431">
        <v>17.575757575757574</v>
      </c>
      <c r="J25" s="549">
        <v>30.909090909090907</v>
      </c>
      <c r="K25" s="548">
        <v>130</v>
      </c>
      <c r="L25" s="549">
        <v>7.64294049008168</v>
      </c>
    </row>
    <row r="26" spans="1:12" ht="12.75" customHeight="1">
      <c r="A26" s="300" t="s">
        <v>337</v>
      </c>
      <c r="B26" s="552" t="s">
        <v>340</v>
      </c>
      <c r="C26" s="548">
        <v>50</v>
      </c>
      <c r="D26" s="549">
        <v>3.176542455711668</v>
      </c>
      <c r="E26" s="550">
        <v>15.384615384615385</v>
      </c>
      <c r="F26" s="431">
        <v>21.153846153846153</v>
      </c>
      <c r="G26" s="549">
        <v>36.53846153846153</v>
      </c>
      <c r="H26" s="431">
        <v>13.461538461538462</v>
      </c>
      <c r="I26" s="431">
        <v>50</v>
      </c>
      <c r="J26" s="549">
        <v>63.46153846153846</v>
      </c>
      <c r="K26" s="548">
        <v>70</v>
      </c>
      <c r="L26" s="549">
        <v>4.025670945157526</v>
      </c>
    </row>
    <row r="27" spans="1:12" ht="12.75" customHeight="1">
      <c r="A27" s="300" t="s">
        <v>341</v>
      </c>
      <c r="B27" s="552" t="s">
        <v>342</v>
      </c>
      <c r="C27" s="548">
        <v>210</v>
      </c>
      <c r="D27" s="549">
        <v>12.706169822846672</v>
      </c>
      <c r="E27" s="550">
        <v>16.826923076923077</v>
      </c>
      <c r="F27" s="431">
        <v>13.461538461538462</v>
      </c>
      <c r="G27" s="549">
        <v>30.288461538461537</v>
      </c>
      <c r="H27" s="431">
        <v>53.84615384615385</v>
      </c>
      <c r="I27" s="431">
        <v>15.865384615384615</v>
      </c>
      <c r="J27" s="549">
        <v>69.71153846153845</v>
      </c>
      <c r="K27" s="548">
        <v>210</v>
      </c>
      <c r="L27" s="549">
        <v>12.36872812135356</v>
      </c>
    </row>
    <row r="28" spans="1:12" ht="12.75" customHeight="1">
      <c r="A28" s="302" t="s">
        <v>343</v>
      </c>
      <c r="B28" s="552" t="s">
        <v>344</v>
      </c>
      <c r="C28" s="548">
        <v>1140</v>
      </c>
      <c r="D28" s="549">
        <v>69.57849725106902</v>
      </c>
      <c r="E28" s="550">
        <v>14.310798946444251</v>
      </c>
      <c r="F28" s="431">
        <v>36.61106233538192</v>
      </c>
      <c r="G28" s="549">
        <v>50.92186128182617</v>
      </c>
      <c r="H28" s="431">
        <v>13.081650570676032</v>
      </c>
      <c r="I28" s="431">
        <v>35.99648814749781</v>
      </c>
      <c r="J28" s="549">
        <v>49.07813871817383</v>
      </c>
      <c r="K28" s="548">
        <v>1220</v>
      </c>
      <c r="L28" s="549">
        <v>70.88681446907817</v>
      </c>
    </row>
    <row r="29" spans="1:12" ht="12.75" customHeight="1">
      <c r="A29" s="553"/>
      <c r="B29" s="554"/>
      <c r="C29" s="562"/>
      <c r="D29" s="563"/>
      <c r="E29" s="564"/>
      <c r="F29" s="565"/>
      <c r="G29" s="563"/>
      <c r="H29" s="565"/>
      <c r="I29" s="565"/>
      <c r="J29" s="563"/>
      <c r="K29" s="562"/>
      <c r="L29" s="563"/>
    </row>
    <row r="30" spans="1:12" ht="12.75" customHeight="1">
      <c r="A30" s="264"/>
      <c r="B30" s="539"/>
      <c r="C30" s="548"/>
      <c r="D30" s="549"/>
      <c r="E30" s="550"/>
      <c r="F30" s="431"/>
      <c r="G30" s="549"/>
      <c r="H30" s="431"/>
      <c r="I30" s="431"/>
      <c r="J30" s="549"/>
      <c r="K30" s="548"/>
      <c r="L30" s="549"/>
    </row>
    <row r="31" spans="1:12" ht="12.75" customHeight="1">
      <c r="A31" s="264" t="s">
        <v>253</v>
      </c>
      <c r="B31" s="539"/>
      <c r="C31" s="540">
        <v>2630</v>
      </c>
      <c r="D31" s="541">
        <v>100</v>
      </c>
      <c r="E31" s="547">
        <v>21.414986686953213</v>
      </c>
      <c r="F31" s="426">
        <v>34.19551160136935</v>
      </c>
      <c r="G31" s="541">
        <v>55.61049828832255</v>
      </c>
      <c r="H31" s="426">
        <v>12.628375808292125</v>
      </c>
      <c r="I31" s="426">
        <v>31.761125903385317</v>
      </c>
      <c r="J31" s="541">
        <v>44.38950171167744</v>
      </c>
      <c r="K31" s="540">
        <v>2850</v>
      </c>
      <c r="L31" s="541">
        <v>100</v>
      </c>
    </row>
    <row r="32" spans="1:12" ht="12.75" customHeight="1">
      <c r="A32" s="264"/>
      <c r="B32" s="539"/>
      <c r="C32" s="548"/>
      <c r="D32" s="549"/>
      <c r="E32" s="550"/>
      <c r="F32" s="431"/>
      <c r="G32" s="549"/>
      <c r="H32" s="431"/>
      <c r="I32" s="431"/>
      <c r="J32" s="549"/>
      <c r="K32" s="548"/>
      <c r="L32" s="549"/>
    </row>
    <row r="33" spans="1:12" ht="12.75" customHeight="1">
      <c r="A33" s="302" t="s">
        <v>331</v>
      </c>
      <c r="B33" s="552" t="s">
        <v>332</v>
      </c>
      <c r="C33" s="548" t="s">
        <v>276</v>
      </c>
      <c r="D33" s="549" t="s">
        <v>276</v>
      </c>
      <c r="E33" s="550" t="s">
        <v>276</v>
      </c>
      <c r="F33" s="431" t="s">
        <v>276</v>
      </c>
      <c r="G33" s="549" t="s">
        <v>276</v>
      </c>
      <c r="H33" s="431" t="s">
        <v>276</v>
      </c>
      <c r="I33" s="431" t="s">
        <v>276</v>
      </c>
      <c r="J33" s="549" t="s">
        <v>276</v>
      </c>
      <c r="K33" s="548">
        <v>30</v>
      </c>
      <c r="L33" s="549">
        <v>0.9126009126009126</v>
      </c>
    </row>
    <row r="34" spans="1:12" ht="12.75" customHeight="1">
      <c r="A34" s="302" t="s">
        <v>333</v>
      </c>
      <c r="B34" s="552" t="s">
        <v>334</v>
      </c>
      <c r="C34" s="548">
        <v>40</v>
      </c>
      <c r="D34" s="549">
        <v>1.3313046785850133</v>
      </c>
      <c r="E34" s="550">
        <v>54.285714285714285</v>
      </c>
      <c r="F34" s="431">
        <v>25.71428571428571</v>
      </c>
      <c r="G34" s="549">
        <v>80</v>
      </c>
      <c r="H34" s="431">
        <v>2.857142857142857</v>
      </c>
      <c r="I34" s="431">
        <v>17.142857142857142</v>
      </c>
      <c r="J34" s="549">
        <v>20</v>
      </c>
      <c r="K34" s="548">
        <v>60</v>
      </c>
      <c r="L34" s="549">
        <v>2.211302211302211</v>
      </c>
    </row>
    <row r="35" spans="1:12" ht="12.75" customHeight="1">
      <c r="A35" s="300" t="s">
        <v>335</v>
      </c>
      <c r="B35" s="552" t="s">
        <v>336</v>
      </c>
      <c r="C35" s="548">
        <v>740</v>
      </c>
      <c r="D35" s="549">
        <v>28.10954735640928</v>
      </c>
      <c r="E35" s="550">
        <v>45.33152909336942</v>
      </c>
      <c r="F35" s="431">
        <v>33.82949932341001</v>
      </c>
      <c r="G35" s="549">
        <v>79.16102841677943</v>
      </c>
      <c r="H35" s="431">
        <v>0.5412719891745602</v>
      </c>
      <c r="I35" s="431">
        <v>20.29769959404601</v>
      </c>
      <c r="J35" s="549">
        <v>20.83897158322057</v>
      </c>
      <c r="K35" s="548">
        <v>310</v>
      </c>
      <c r="L35" s="549">
        <v>10.916110916110917</v>
      </c>
    </row>
    <row r="36" spans="1:12" ht="12.75" customHeight="1">
      <c r="A36" s="300" t="s">
        <v>337</v>
      </c>
      <c r="B36" s="552" t="s">
        <v>340</v>
      </c>
      <c r="C36" s="548">
        <v>160</v>
      </c>
      <c r="D36" s="549">
        <v>6.2381133510840625</v>
      </c>
      <c r="E36" s="550">
        <v>6.707317073170732</v>
      </c>
      <c r="F36" s="431">
        <v>24.390243902439025</v>
      </c>
      <c r="G36" s="549">
        <v>31.097560975609756</v>
      </c>
      <c r="H36" s="431">
        <v>21.341463414634145</v>
      </c>
      <c r="I36" s="431">
        <v>47.5609756097561</v>
      </c>
      <c r="J36" s="549">
        <v>68.90243902439023</v>
      </c>
      <c r="K36" s="548">
        <v>360</v>
      </c>
      <c r="L36" s="549">
        <v>12.6009126009126</v>
      </c>
    </row>
    <row r="37" spans="1:12" ht="12.75" customHeight="1">
      <c r="A37" s="300" t="s">
        <v>341</v>
      </c>
      <c r="B37" s="552" t="s">
        <v>342</v>
      </c>
      <c r="C37" s="548">
        <v>1630</v>
      </c>
      <c r="D37" s="549">
        <v>62.07683529859263</v>
      </c>
      <c r="E37" s="550">
        <v>11.519607843137255</v>
      </c>
      <c r="F37" s="431">
        <v>34.31372549019608</v>
      </c>
      <c r="G37" s="549">
        <v>45.83333333333333</v>
      </c>
      <c r="H37" s="431">
        <v>17.524509803921568</v>
      </c>
      <c r="I37" s="431">
        <v>36.6421568627451</v>
      </c>
      <c r="J37" s="549">
        <v>54.166666666666664</v>
      </c>
      <c r="K37" s="548">
        <v>1950</v>
      </c>
      <c r="L37" s="549">
        <v>68.26956826956827</v>
      </c>
    </row>
    <row r="38" spans="1:12" ht="12.75" customHeight="1">
      <c r="A38" s="302" t="s">
        <v>343</v>
      </c>
      <c r="B38" s="552" t="s">
        <v>344</v>
      </c>
      <c r="C38" s="548">
        <v>50</v>
      </c>
      <c r="D38" s="549">
        <v>1.8257892734880183</v>
      </c>
      <c r="E38" s="550">
        <v>14.583333333333334</v>
      </c>
      <c r="F38" s="431">
        <v>66.66666666666666</v>
      </c>
      <c r="G38" s="549">
        <v>81.25</v>
      </c>
      <c r="H38" s="431">
        <v>12.5</v>
      </c>
      <c r="I38" s="431">
        <v>6.25</v>
      </c>
      <c r="J38" s="549">
        <v>18.75</v>
      </c>
      <c r="K38" s="548">
        <v>150</v>
      </c>
      <c r="L38" s="549">
        <v>5.0895050895050895</v>
      </c>
    </row>
    <row r="39" spans="1:12" ht="9.75" customHeight="1">
      <c r="A39" s="566"/>
      <c r="B39" s="567"/>
      <c r="C39" s="568"/>
      <c r="D39" s="569"/>
      <c r="E39" s="570"/>
      <c r="F39" s="571"/>
      <c r="G39" s="569"/>
      <c r="H39" s="571"/>
      <c r="I39" s="571"/>
      <c r="J39" s="569"/>
      <c r="K39" s="568"/>
      <c r="L39" s="569"/>
    </row>
    <row r="40" spans="4:12" ht="9.75" customHeight="1">
      <c r="D40" s="415"/>
      <c r="E40" s="415"/>
      <c r="F40" s="415"/>
      <c r="G40" s="415"/>
      <c r="H40" s="415"/>
      <c r="I40" s="415"/>
      <c r="J40" s="415"/>
      <c r="L40" s="415"/>
    </row>
    <row r="41" spans="1:12" ht="12.75" customHeight="1">
      <c r="A41" s="239" t="s">
        <v>443</v>
      </c>
      <c r="D41" s="415"/>
      <c r="E41" s="415"/>
      <c r="F41" s="415"/>
      <c r="G41" s="415"/>
      <c r="H41" s="415"/>
      <c r="I41" s="415"/>
      <c r="J41" s="415"/>
      <c r="L41" s="415"/>
    </row>
    <row r="42" spans="1:10" s="102" customFormat="1" ht="12.75">
      <c r="A42" s="526" t="s">
        <v>58</v>
      </c>
      <c r="E42" s="151"/>
      <c r="F42" s="151"/>
      <c r="J42" s="151"/>
    </row>
    <row r="43" spans="4:12" ht="12.75" customHeight="1">
      <c r="D43" s="415"/>
      <c r="E43" s="415"/>
      <c r="F43" s="415"/>
      <c r="G43" s="415"/>
      <c r="H43" s="415"/>
      <c r="I43" s="415"/>
      <c r="J43" s="415"/>
      <c r="L43" s="415"/>
    </row>
    <row r="44" spans="1:12" ht="12.75" customHeight="1">
      <c r="A44" s="85"/>
      <c r="D44" s="415"/>
      <c r="E44" s="415"/>
      <c r="F44" s="415"/>
      <c r="G44" s="415"/>
      <c r="H44" s="415"/>
      <c r="I44" s="415"/>
      <c r="J44" s="415"/>
      <c r="L44" s="415"/>
    </row>
    <row r="45" spans="1:12" ht="12.75" customHeight="1">
      <c r="A45" s="85"/>
      <c r="D45" s="415"/>
      <c r="E45" s="415"/>
      <c r="F45" s="415"/>
      <c r="G45" s="415"/>
      <c r="H45" s="415"/>
      <c r="I45" s="415"/>
      <c r="J45" s="415"/>
      <c r="L45" s="415"/>
    </row>
    <row r="46" spans="1:12" ht="12.75" customHeight="1">
      <c r="A46" s="85"/>
      <c r="D46" s="415"/>
      <c r="E46" s="415"/>
      <c r="F46" s="415"/>
      <c r="G46" s="415"/>
      <c r="H46" s="415"/>
      <c r="I46" s="415"/>
      <c r="J46" s="84"/>
      <c r="L46" s="415"/>
    </row>
    <row r="47" ht="12.75" customHeight="1">
      <c r="J47" s="84"/>
    </row>
  </sheetData>
  <printOptions horizontalCentered="1"/>
  <pageMargins left="0.1968503937007874" right="0.1968503937007874" top="0.5905511811023623" bottom="0.3937007874015748" header="0.5118110236220472" footer="0.5118110236220472"/>
  <pageSetup fitToHeight="1" fitToWidth="1" horizontalDpi="600" verticalDpi="600" orientation="portrait" paperSize="9" scale="75" r:id="rId1"/>
</worksheet>
</file>

<file path=xl/worksheets/sheet55.xml><?xml version="1.0" encoding="utf-8"?>
<worksheet xmlns="http://schemas.openxmlformats.org/spreadsheetml/2006/main" xmlns:r="http://schemas.openxmlformats.org/officeDocument/2006/relationships">
  <sheetPr>
    <pageSetUpPr fitToPage="1"/>
  </sheetPr>
  <dimension ref="A1:J88"/>
  <sheetViews>
    <sheetView zoomScale="90" zoomScaleNormal="90" workbookViewId="0" topLeftCell="A1">
      <selection activeCell="A1" sqref="A1"/>
    </sheetView>
  </sheetViews>
  <sheetFormatPr defaultColWidth="9.140625" defaultRowHeight="12.75"/>
  <cols>
    <col min="1" max="1" width="6.7109375" style="174" customWidth="1"/>
    <col min="2" max="2" width="45.7109375" style="175" customWidth="1"/>
    <col min="3" max="3" width="11.7109375" style="175" customWidth="1"/>
    <col min="4" max="7" width="9.7109375" style="175" customWidth="1"/>
    <col min="8" max="9" width="9.7109375" style="191" customWidth="1"/>
    <col min="10" max="16384" width="9.140625" style="175" customWidth="1"/>
  </cols>
  <sheetData>
    <row r="1" spans="1:9" s="172" customFormat="1" ht="12.75" customHeight="1">
      <c r="A1" s="171" t="s">
        <v>346</v>
      </c>
      <c r="H1" s="158"/>
      <c r="I1" s="158"/>
    </row>
    <row r="2" spans="1:10" s="172" customFormat="1" ht="12.75" customHeight="1">
      <c r="A2" s="173" t="s">
        <v>444</v>
      </c>
      <c r="H2" s="158"/>
      <c r="I2" s="158"/>
      <c r="J2" s="572"/>
    </row>
    <row r="3" spans="1:9" s="172" customFormat="1" ht="12.75" customHeight="1">
      <c r="A3" s="173" t="s">
        <v>347</v>
      </c>
      <c r="H3" s="158"/>
      <c r="I3" s="158"/>
    </row>
    <row r="4" ht="12.75" customHeight="1"/>
    <row r="5" ht="12.75" customHeight="1">
      <c r="A5" s="306" t="s">
        <v>519</v>
      </c>
    </row>
    <row r="6" spans="1:9" ht="12.75" customHeight="1">
      <c r="A6" s="177"/>
      <c r="B6" s="178"/>
      <c r="C6" s="360" t="s">
        <v>763</v>
      </c>
      <c r="D6" s="107" t="s">
        <v>161</v>
      </c>
      <c r="E6" s="180"/>
      <c r="F6" s="573"/>
      <c r="G6" s="180"/>
      <c r="H6" s="180"/>
      <c r="I6" s="182"/>
    </row>
    <row r="7" spans="1:9" ht="12.75" customHeight="1">
      <c r="A7" s="184"/>
      <c r="B7" s="185"/>
      <c r="C7" s="361" t="s">
        <v>162</v>
      </c>
      <c r="D7" s="111" t="s">
        <v>222</v>
      </c>
      <c r="E7" s="111" t="s">
        <v>348</v>
      </c>
      <c r="F7" s="111" t="s">
        <v>349</v>
      </c>
      <c r="G7" s="115" t="s">
        <v>201</v>
      </c>
      <c r="H7" s="530" t="s">
        <v>202</v>
      </c>
      <c r="I7" s="111" t="s">
        <v>212</v>
      </c>
    </row>
    <row r="8" spans="1:9" ht="12.75" customHeight="1">
      <c r="A8" s="184"/>
      <c r="B8" s="185"/>
      <c r="C8" s="362">
        <v>2006</v>
      </c>
      <c r="D8" s="114" t="s">
        <v>207</v>
      </c>
      <c r="E8" s="114" t="s">
        <v>350</v>
      </c>
      <c r="F8" s="114" t="s">
        <v>176</v>
      </c>
      <c r="G8" s="115" t="s">
        <v>203</v>
      </c>
      <c r="H8" s="101" t="s">
        <v>204</v>
      </c>
      <c r="I8" s="114" t="s">
        <v>351</v>
      </c>
    </row>
    <row r="9" spans="1:9" ht="12.75" customHeight="1">
      <c r="A9" s="187"/>
      <c r="B9" s="188"/>
      <c r="C9" s="363" t="s">
        <v>780</v>
      </c>
      <c r="D9" s="117" t="s">
        <v>11</v>
      </c>
      <c r="E9" s="117"/>
      <c r="F9" s="117" t="s">
        <v>352</v>
      </c>
      <c r="G9" s="115" t="s">
        <v>205</v>
      </c>
      <c r="H9" s="118" t="s">
        <v>206</v>
      </c>
      <c r="I9" s="117" t="s">
        <v>353</v>
      </c>
    </row>
    <row r="10" spans="1:9" ht="12.75" customHeight="1">
      <c r="A10" s="190"/>
      <c r="B10" s="191"/>
      <c r="C10" s="574"/>
      <c r="D10" s="574"/>
      <c r="E10" s="575"/>
      <c r="F10" s="575"/>
      <c r="G10" s="193"/>
      <c r="H10" s="193"/>
      <c r="I10" s="194"/>
    </row>
    <row r="11" spans="1:9" s="202" customFormat="1" ht="12.75" customHeight="1">
      <c r="A11" s="576" t="s">
        <v>768</v>
      </c>
      <c r="B11" s="197" t="s">
        <v>146</v>
      </c>
      <c r="C11" s="198">
        <v>4270</v>
      </c>
      <c r="D11" s="199">
        <v>21.026722925457104</v>
      </c>
      <c r="E11" s="200">
        <v>40.74074074074074</v>
      </c>
      <c r="F11" s="200">
        <v>25.761837787154242</v>
      </c>
      <c r="G11" s="200">
        <v>45.92123769338959</v>
      </c>
      <c r="H11" s="200">
        <v>46.15564932020628</v>
      </c>
      <c r="I11" s="203">
        <v>33.52086263478669</v>
      </c>
    </row>
    <row r="12" spans="1:9" s="202" customFormat="1" ht="12.75" customHeight="1">
      <c r="A12" s="576"/>
      <c r="B12" s="197"/>
      <c r="C12" s="198"/>
      <c r="D12" s="199"/>
      <c r="E12" s="200"/>
      <c r="F12" s="200"/>
      <c r="G12" s="200"/>
      <c r="H12" s="200"/>
      <c r="I12" s="203"/>
    </row>
    <row r="13" spans="1:9" s="202" customFormat="1" ht="12.75" customHeight="1">
      <c r="A13" s="576" t="s">
        <v>331</v>
      </c>
      <c r="B13" s="197" t="s">
        <v>332</v>
      </c>
      <c r="C13" s="198">
        <v>30</v>
      </c>
      <c r="D13" s="199">
        <v>36.36363636363637</v>
      </c>
      <c r="E13" s="200">
        <v>18.181818181818183</v>
      </c>
      <c r="F13" s="200">
        <v>18.181818181818183</v>
      </c>
      <c r="G13" s="200">
        <v>78.78787878787878</v>
      </c>
      <c r="H13" s="200">
        <v>27.27272727272727</v>
      </c>
      <c r="I13" s="203">
        <v>21.21212121212121</v>
      </c>
    </row>
    <row r="14" spans="1:9" s="202" customFormat="1" ht="12.75" customHeight="1">
      <c r="A14" s="217" t="s">
        <v>768</v>
      </c>
      <c r="B14" s="218" t="s">
        <v>211</v>
      </c>
      <c r="C14" s="211">
        <v>30</v>
      </c>
      <c r="D14" s="212">
        <v>36.36363636363637</v>
      </c>
      <c r="E14" s="213">
        <v>18.181818181818183</v>
      </c>
      <c r="F14" s="213">
        <v>18.181818181818183</v>
      </c>
      <c r="G14" s="213">
        <v>78.78787878787878</v>
      </c>
      <c r="H14" s="213">
        <v>27.27272727272727</v>
      </c>
      <c r="I14" s="214">
        <v>21.21212121212121</v>
      </c>
    </row>
    <row r="15" spans="1:9" s="202" customFormat="1" ht="12.75" customHeight="1">
      <c r="A15" s="217" t="s">
        <v>768</v>
      </c>
      <c r="B15" s="218" t="s">
        <v>768</v>
      </c>
      <c r="C15" s="211" t="s">
        <v>768</v>
      </c>
      <c r="D15" s="212" t="s">
        <v>768</v>
      </c>
      <c r="E15" s="213" t="s">
        <v>768</v>
      </c>
      <c r="F15" s="213" t="s">
        <v>768</v>
      </c>
      <c r="G15" s="213" t="s">
        <v>768</v>
      </c>
      <c r="H15" s="213" t="s">
        <v>768</v>
      </c>
      <c r="I15" s="214" t="s">
        <v>768</v>
      </c>
    </row>
    <row r="16" spans="1:9" s="202" customFormat="1" ht="12.75" customHeight="1">
      <c r="A16" s="217" t="s">
        <v>768</v>
      </c>
      <c r="B16" s="218" t="s">
        <v>768</v>
      </c>
      <c r="C16" s="211" t="s">
        <v>768</v>
      </c>
      <c r="D16" s="212" t="s">
        <v>768</v>
      </c>
      <c r="E16" s="213" t="s">
        <v>768</v>
      </c>
      <c r="F16" s="213" t="s">
        <v>768</v>
      </c>
      <c r="G16" s="213" t="s">
        <v>768</v>
      </c>
      <c r="H16" s="213" t="s">
        <v>768</v>
      </c>
      <c r="I16" s="214" t="s">
        <v>768</v>
      </c>
    </row>
    <row r="17" spans="1:9" s="202" customFormat="1" ht="12.75" customHeight="1">
      <c r="A17" s="217" t="s">
        <v>768</v>
      </c>
      <c r="B17" s="218" t="s">
        <v>768</v>
      </c>
      <c r="C17" s="211" t="s">
        <v>768</v>
      </c>
      <c r="D17" s="212" t="s">
        <v>768</v>
      </c>
      <c r="E17" s="213" t="s">
        <v>768</v>
      </c>
      <c r="F17" s="213" t="s">
        <v>768</v>
      </c>
      <c r="G17" s="213" t="s">
        <v>768</v>
      </c>
      <c r="H17" s="213" t="s">
        <v>768</v>
      </c>
      <c r="I17" s="214" t="s">
        <v>768</v>
      </c>
    </row>
    <row r="18" spans="1:9" s="202" customFormat="1" ht="12.75" customHeight="1">
      <c r="A18" s="217" t="s">
        <v>768</v>
      </c>
      <c r="B18" s="218" t="s">
        <v>768</v>
      </c>
      <c r="C18" s="211" t="s">
        <v>768</v>
      </c>
      <c r="D18" s="212" t="s">
        <v>768</v>
      </c>
      <c r="E18" s="213" t="s">
        <v>768</v>
      </c>
      <c r="F18" s="213" t="s">
        <v>768</v>
      </c>
      <c r="G18" s="213" t="s">
        <v>768</v>
      </c>
      <c r="H18" s="213" t="s">
        <v>768</v>
      </c>
      <c r="I18" s="214" t="s">
        <v>768</v>
      </c>
    </row>
    <row r="19" spans="1:9" s="202" customFormat="1" ht="12.75" customHeight="1">
      <c r="A19" s="217" t="s">
        <v>768</v>
      </c>
      <c r="B19" s="218" t="s">
        <v>768</v>
      </c>
      <c r="C19" s="211" t="s">
        <v>768</v>
      </c>
      <c r="D19" s="212" t="s">
        <v>768</v>
      </c>
      <c r="E19" s="213" t="s">
        <v>768</v>
      </c>
      <c r="F19" s="213" t="s">
        <v>768</v>
      </c>
      <c r="G19" s="213" t="s">
        <v>768</v>
      </c>
      <c r="H19" s="213" t="s">
        <v>768</v>
      </c>
      <c r="I19" s="214" t="s">
        <v>768</v>
      </c>
    </row>
    <row r="20" spans="1:9" s="202" customFormat="1" ht="12.75" customHeight="1">
      <c r="A20" s="217"/>
      <c r="B20" s="218"/>
      <c r="C20" s="211"/>
      <c r="D20" s="212"/>
      <c r="E20" s="213"/>
      <c r="F20" s="213"/>
      <c r="G20" s="213"/>
      <c r="H20" s="213"/>
      <c r="I20" s="214"/>
    </row>
    <row r="21" spans="1:9" s="202" customFormat="1" ht="12.75" customHeight="1">
      <c r="A21" s="576" t="s">
        <v>333</v>
      </c>
      <c r="B21" s="197" t="s">
        <v>334</v>
      </c>
      <c r="C21" s="198">
        <v>90</v>
      </c>
      <c r="D21" s="199">
        <v>43.02325581395349</v>
      </c>
      <c r="E21" s="200">
        <v>9.30232558139535</v>
      </c>
      <c r="F21" s="200">
        <v>26.744186046511626</v>
      </c>
      <c r="G21" s="200">
        <v>82.55813953488372</v>
      </c>
      <c r="H21" s="200">
        <v>13.953488372093023</v>
      </c>
      <c r="I21" s="203">
        <v>24.418604651162788</v>
      </c>
    </row>
    <row r="22" spans="1:9" s="202" customFormat="1" ht="12.75" customHeight="1">
      <c r="A22" s="217" t="s">
        <v>768</v>
      </c>
      <c r="B22" s="218" t="s">
        <v>211</v>
      </c>
      <c r="C22" s="211">
        <v>90</v>
      </c>
      <c r="D22" s="212">
        <v>43.02325581395349</v>
      </c>
      <c r="E22" s="213">
        <v>9.30232558139535</v>
      </c>
      <c r="F22" s="213">
        <v>26.744186046511626</v>
      </c>
      <c r="G22" s="213">
        <v>82.55813953488372</v>
      </c>
      <c r="H22" s="213">
        <v>13.953488372093023</v>
      </c>
      <c r="I22" s="214">
        <v>24.418604651162788</v>
      </c>
    </row>
    <row r="23" spans="1:9" s="202" customFormat="1" ht="12.75" customHeight="1">
      <c r="A23" s="217" t="s">
        <v>768</v>
      </c>
      <c r="B23" s="218" t="s">
        <v>768</v>
      </c>
      <c r="C23" s="211" t="s">
        <v>768</v>
      </c>
      <c r="D23" s="212" t="s">
        <v>768</v>
      </c>
      <c r="E23" s="213" t="s">
        <v>768</v>
      </c>
      <c r="F23" s="213" t="s">
        <v>768</v>
      </c>
      <c r="G23" s="213" t="s">
        <v>768</v>
      </c>
      <c r="H23" s="213" t="s">
        <v>768</v>
      </c>
      <c r="I23" s="214" t="s">
        <v>768</v>
      </c>
    </row>
    <row r="24" spans="1:9" s="202" customFormat="1" ht="12.75" customHeight="1">
      <c r="A24" s="217" t="s">
        <v>768</v>
      </c>
      <c r="B24" s="218" t="s">
        <v>768</v>
      </c>
      <c r="C24" s="211" t="s">
        <v>768</v>
      </c>
      <c r="D24" s="212" t="s">
        <v>768</v>
      </c>
      <c r="E24" s="213" t="s">
        <v>768</v>
      </c>
      <c r="F24" s="213" t="s">
        <v>768</v>
      </c>
      <c r="G24" s="213" t="s">
        <v>768</v>
      </c>
      <c r="H24" s="213" t="s">
        <v>768</v>
      </c>
      <c r="I24" s="214" t="s">
        <v>768</v>
      </c>
    </row>
    <row r="25" spans="1:9" s="202" customFormat="1" ht="12.75" customHeight="1">
      <c r="A25" s="217" t="s">
        <v>768</v>
      </c>
      <c r="B25" s="218" t="s">
        <v>768</v>
      </c>
      <c r="C25" s="211" t="s">
        <v>768</v>
      </c>
      <c r="D25" s="212" t="s">
        <v>768</v>
      </c>
      <c r="E25" s="213" t="s">
        <v>768</v>
      </c>
      <c r="F25" s="213" t="s">
        <v>768</v>
      </c>
      <c r="G25" s="213" t="s">
        <v>768</v>
      </c>
      <c r="H25" s="213" t="s">
        <v>768</v>
      </c>
      <c r="I25" s="214" t="s">
        <v>768</v>
      </c>
    </row>
    <row r="26" spans="1:9" s="202" customFormat="1" ht="12.75" customHeight="1">
      <c r="A26" s="217" t="s">
        <v>768</v>
      </c>
      <c r="B26" s="218" t="s">
        <v>768</v>
      </c>
      <c r="C26" s="211" t="s">
        <v>768</v>
      </c>
      <c r="D26" s="212" t="s">
        <v>768</v>
      </c>
      <c r="E26" s="213" t="s">
        <v>768</v>
      </c>
      <c r="F26" s="213" t="s">
        <v>768</v>
      </c>
      <c r="G26" s="213" t="s">
        <v>768</v>
      </c>
      <c r="H26" s="213" t="s">
        <v>768</v>
      </c>
      <c r="I26" s="214" t="s">
        <v>768</v>
      </c>
    </row>
    <row r="27" spans="1:9" s="202" customFormat="1" ht="12.75" customHeight="1">
      <c r="A27" s="217" t="s">
        <v>768</v>
      </c>
      <c r="B27" s="218" t="s">
        <v>768</v>
      </c>
      <c r="C27" s="211" t="s">
        <v>768</v>
      </c>
      <c r="D27" s="212" t="s">
        <v>768</v>
      </c>
      <c r="E27" s="213" t="s">
        <v>768</v>
      </c>
      <c r="F27" s="213" t="s">
        <v>768</v>
      </c>
      <c r="G27" s="213" t="s">
        <v>768</v>
      </c>
      <c r="H27" s="213" t="s">
        <v>768</v>
      </c>
      <c r="I27" s="214" t="s">
        <v>768</v>
      </c>
    </row>
    <row r="28" spans="1:9" s="202" customFormat="1" ht="12.75" customHeight="1">
      <c r="A28" s="217"/>
      <c r="B28" s="218"/>
      <c r="C28" s="211"/>
      <c r="D28" s="212"/>
      <c r="E28" s="213"/>
      <c r="F28" s="213"/>
      <c r="G28" s="213"/>
      <c r="H28" s="213"/>
      <c r="I28" s="214"/>
    </row>
    <row r="29" spans="1:9" s="202" customFormat="1" ht="12.75" customHeight="1">
      <c r="A29" s="576" t="s">
        <v>335</v>
      </c>
      <c r="B29" s="197" t="s">
        <v>336</v>
      </c>
      <c r="C29" s="198">
        <v>900</v>
      </c>
      <c r="D29" s="199">
        <v>19.24778761061947</v>
      </c>
      <c r="E29" s="200">
        <v>51.216814159292035</v>
      </c>
      <c r="F29" s="200">
        <v>11.61504424778761</v>
      </c>
      <c r="G29" s="200">
        <v>61.39380530973452</v>
      </c>
      <c r="H29" s="200">
        <v>22.676991150442475</v>
      </c>
      <c r="I29" s="203">
        <v>21.01769911504425</v>
      </c>
    </row>
    <row r="30" spans="1:9" s="202" customFormat="1" ht="12.75" customHeight="1">
      <c r="A30" s="217" t="s">
        <v>506</v>
      </c>
      <c r="B30" s="218" t="s">
        <v>507</v>
      </c>
      <c r="C30" s="211">
        <v>320</v>
      </c>
      <c r="D30" s="212">
        <v>5.864197530864197</v>
      </c>
      <c r="E30" s="213">
        <v>50.92592592592593</v>
      </c>
      <c r="F30" s="213">
        <v>10.185185185185185</v>
      </c>
      <c r="G30" s="213">
        <v>70.37037037037037</v>
      </c>
      <c r="H30" s="213">
        <v>2.7777777777777777</v>
      </c>
      <c r="I30" s="214">
        <v>1.8518518518518516</v>
      </c>
    </row>
    <row r="31" spans="1:9" s="202" customFormat="1" ht="12.75" customHeight="1">
      <c r="A31" s="217" t="s">
        <v>510</v>
      </c>
      <c r="B31" s="218" t="s">
        <v>511</v>
      </c>
      <c r="C31" s="211">
        <v>150</v>
      </c>
      <c r="D31" s="212">
        <v>50.33557046979866</v>
      </c>
      <c r="E31" s="213">
        <v>46.308724832214764</v>
      </c>
      <c r="F31" s="213">
        <v>30.87248322147651</v>
      </c>
      <c r="G31" s="213">
        <v>69.12751677852349</v>
      </c>
      <c r="H31" s="213">
        <v>18.79194630872483</v>
      </c>
      <c r="I31" s="214">
        <v>92.61744966442953</v>
      </c>
    </row>
    <row r="32" spans="1:9" ht="12.75" customHeight="1">
      <c r="A32" s="217" t="s">
        <v>508</v>
      </c>
      <c r="B32" s="218" t="s">
        <v>509</v>
      </c>
      <c r="C32" s="211">
        <v>150</v>
      </c>
      <c r="D32" s="212">
        <v>9.523809523809524</v>
      </c>
      <c r="E32" s="213">
        <v>81.63265306122449</v>
      </c>
      <c r="F32" s="213">
        <v>2.0408163265306123</v>
      </c>
      <c r="G32" s="213">
        <v>78.2312925170068</v>
      </c>
      <c r="H32" s="213">
        <v>80.27210884353741</v>
      </c>
      <c r="I32" s="214">
        <v>4.761904761904762</v>
      </c>
    </row>
    <row r="33" spans="1:9" s="202" customFormat="1" ht="12.75" customHeight="1">
      <c r="A33" s="217" t="s">
        <v>583</v>
      </c>
      <c r="B33" s="218" t="s">
        <v>586</v>
      </c>
      <c r="C33" s="211">
        <v>130</v>
      </c>
      <c r="D33" s="212">
        <v>2.272727272727273</v>
      </c>
      <c r="E33" s="213">
        <v>2.272727272727273</v>
      </c>
      <c r="F33" s="213">
        <v>2.272727272727273</v>
      </c>
      <c r="G33" s="213">
        <v>25.757575757575758</v>
      </c>
      <c r="H33" s="213">
        <v>2.272727272727273</v>
      </c>
      <c r="I33" s="214">
        <v>6.8181818181818175</v>
      </c>
    </row>
    <row r="34" spans="1:9" s="202" customFormat="1" ht="12.75" customHeight="1">
      <c r="A34" s="217" t="s">
        <v>768</v>
      </c>
      <c r="B34" s="218" t="s">
        <v>211</v>
      </c>
      <c r="C34" s="211">
        <v>150</v>
      </c>
      <c r="D34" s="212">
        <v>41.44736842105263</v>
      </c>
      <c r="E34" s="213">
        <v>69.73684210526315</v>
      </c>
      <c r="F34" s="213">
        <v>13.157894736842104</v>
      </c>
      <c r="G34" s="213">
        <v>49.34210526315789</v>
      </c>
      <c r="H34" s="213">
        <v>30.92105263157895</v>
      </c>
      <c r="I34" s="214">
        <v>19.736842105263158</v>
      </c>
    </row>
    <row r="35" spans="1:9" s="202" customFormat="1" ht="12.75" customHeight="1">
      <c r="A35" s="217" t="s">
        <v>768</v>
      </c>
      <c r="B35" s="218" t="s">
        <v>768</v>
      </c>
      <c r="C35" s="211" t="s">
        <v>768</v>
      </c>
      <c r="D35" s="212" t="s">
        <v>768</v>
      </c>
      <c r="E35" s="213" t="s">
        <v>768</v>
      </c>
      <c r="F35" s="213" t="s">
        <v>768</v>
      </c>
      <c r="G35" s="213" t="s">
        <v>768</v>
      </c>
      <c r="H35" s="213" t="s">
        <v>768</v>
      </c>
      <c r="I35" s="214" t="s">
        <v>768</v>
      </c>
    </row>
    <row r="36" spans="1:9" s="202" customFormat="1" ht="12.75" customHeight="1">
      <c r="A36" s="217" t="s">
        <v>768</v>
      </c>
      <c r="B36" s="218" t="s">
        <v>768</v>
      </c>
      <c r="C36" s="211" t="s">
        <v>768</v>
      </c>
      <c r="D36" s="212" t="s">
        <v>768</v>
      </c>
      <c r="E36" s="213" t="s">
        <v>768</v>
      </c>
      <c r="F36" s="213" t="s">
        <v>768</v>
      </c>
      <c r="G36" s="213" t="s">
        <v>768</v>
      </c>
      <c r="H36" s="213" t="s">
        <v>768</v>
      </c>
      <c r="I36" s="214" t="s">
        <v>768</v>
      </c>
    </row>
    <row r="37" spans="1:9" s="202" customFormat="1" ht="12.75" customHeight="1">
      <c r="A37" s="217" t="s">
        <v>768</v>
      </c>
      <c r="B37" s="218" t="s">
        <v>768</v>
      </c>
      <c r="C37" s="211" t="s">
        <v>768</v>
      </c>
      <c r="D37" s="212" t="s">
        <v>768</v>
      </c>
      <c r="E37" s="213" t="s">
        <v>768</v>
      </c>
      <c r="F37" s="213" t="s">
        <v>768</v>
      </c>
      <c r="G37" s="213" t="s">
        <v>768</v>
      </c>
      <c r="H37" s="213" t="s">
        <v>768</v>
      </c>
      <c r="I37" s="214" t="s">
        <v>768</v>
      </c>
    </row>
    <row r="38" spans="1:9" ht="12.75" customHeight="1">
      <c r="A38" s="217" t="s">
        <v>768</v>
      </c>
      <c r="B38" s="218" t="s">
        <v>768</v>
      </c>
      <c r="C38" s="211" t="s">
        <v>768</v>
      </c>
      <c r="D38" s="212" t="s">
        <v>768</v>
      </c>
      <c r="E38" s="213" t="s">
        <v>768</v>
      </c>
      <c r="F38" s="213" t="s">
        <v>768</v>
      </c>
      <c r="G38" s="213" t="s">
        <v>768</v>
      </c>
      <c r="H38" s="213" t="s">
        <v>768</v>
      </c>
      <c r="I38" s="214" t="s">
        <v>768</v>
      </c>
    </row>
    <row r="39" spans="1:9" s="202" customFormat="1" ht="12.75" customHeight="1">
      <c r="A39" s="217" t="s">
        <v>768</v>
      </c>
      <c r="B39" s="218" t="s">
        <v>768</v>
      </c>
      <c r="C39" s="211" t="s">
        <v>768</v>
      </c>
      <c r="D39" s="212" t="s">
        <v>768</v>
      </c>
      <c r="E39" s="213" t="s">
        <v>768</v>
      </c>
      <c r="F39" s="213" t="s">
        <v>768</v>
      </c>
      <c r="G39" s="213" t="s">
        <v>768</v>
      </c>
      <c r="H39" s="213" t="s">
        <v>768</v>
      </c>
      <c r="I39" s="214" t="s">
        <v>768</v>
      </c>
    </row>
    <row r="40" spans="1:9" s="202" customFormat="1" ht="12.75" customHeight="1">
      <c r="A40" s="217"/>
      <c r="B40" s="218"/>
      <c r="C40" s="211"/>
      <c r="D40" s="212"/>
      <c r="E40" s="213"/>
      <c r="F40" s="213"/>
      <c r="G40" s="213"/>
      <c r="H40" s="213"/>
      <c r="I40" s="214"/>
    </row>
    <row r="41" spans="1:9" s="202" customFormat="1" ht="12.75" customHeight="1">
      <c r="A41" s="576" t="s">
        <v>337</v>
      </c>
      <c r="B41" s="197" t="s">
        <v>340</v>
      </c>
      <c r="C41" s="198">
        <v>220</v>
      </c>
      <c r="D41" s="199">
        <v>35.18518518518518</v>
      </c>
      <c r="E41" s="200">
        <v>60.64814814814815</v>
      </c>
      <c r="F41" s="200">
        <v>19.444444444444446</v>
      </c>
      <c r="G41" s="200">
        <v>48.148148148148145</v>
      </c>
      <c r="H41" s="200">
        <v>67.5925925925926</v>
      </c>
      <c r="I41" s="203">
        <v>6.944444444444445</v>
      </c>
    </row>
    <row r="42" spans="1:9" s="202" customFormat="1" ht="12.75" customHeight="1">
      <c r="A42" s="217" t="s">
        <v>589</v>
      </c>
      <c r="B42" s="218" t="s">
        <v>590</v>
      </c>
      <c r="C42" s="211">
        <v>90</v>
      </c>
      <c r="D42" s="212">
        <v>12.222222222222221</v>
      </c>
      <c r="E42" s="213">
        <v>66.66666666666666</v>
      </c>
      <c r="F42" s="213">
        <v>10</v>
      </c>
      <c r="G42" s="213">
        <v>38.88888888888889</v>
      </c>
      <c r="H42" s="213">
        <v>63.33333333333333</v>
      </c>
      <c r="I42" s="214">
        <v>6.666666666666667</v>
      </c>
    </row>
    <row r="43" spans="1:9" s="202" customFormat="1" ht="12.75" customHeight="1">
      <c r="A43" s="217" t="s">
        <v>584</v>
      </c>
      <c r="B43" s="218" t="s">
        <v>587</v>
      </c>
      <c r="C43" s="211">
        <v>60</v>
      </c>
      <c r="D43" s="212">
        <v>91.22807017543859</v>
      </c>
      <c r="E43" s="213">
        <v>52.63157894736842</v>
      </c>
      <c r="F43" s="213">
        <v>40.35087719298245</v>
      </c>
      <c r="G43" s="213">
        <v>47.368421052631575</v>
      </c>
      <c r="H43" s="213">
        <v>64.91228070175438</v>
      </c>
      <c r="I43" s="214">
        <v>1.7543859649122806</v>
      </c>
    </row>
    <row r="44" spans="1:9" ht="12.75" customHeight="1">
      <c r="A44" s="217" t="s">
        <v>768</v>
      </c>
      <c r="B44" s="218" t="s">
        <v>211</v>
      </c>
      <c r="C44" s="211">
        <v>70</v>
      </c>
      <c r="D44" s="212">
        <v>18.84057971014493</v>
      </c>
      <c r="E44" s="213">
        <v>59.42028985507246</v>
      </c>
      <c r="F44" s="213">
        <v>14.492753623188406</v>
      </c>
      <c r="G44" s="213">
        <v>60.86956521739131</v>
      </c>
      <c r="H44" s="213">
        <v>75.36231884057972</v>
      </c>
      <c r="I44" s="214">
        <v>11.594202898550725</v>
      </c>
    </row>
    <row r="45" spans="1:9" s="202" customFormat="1" ht="12.75" customHeight="1">
      <c r="A45" s="217" t="s">
        <v>768</v>
      </c>
      <c r="B45" s="218" t="s">
        <v>768</v>
      </c>
      <c r="C45" s="211" t="s">
        <v>768</v>
      </c>
      <c r="D45" s="212" t="s">
        <v>768</v>
      </c>
      <c r="E45" s="213" t="s">
        <v>768</v>
      </c>
      <c r="F45" s="213" t="s">
        <v>768</v>
      </c>
      <c r="G45" s="213" t="s">
        <v>768</v>
      </c>
      <c r="H45" s="213" t="s">
        <v>768</v>
      </c>
      <c r="I45" s="214" t="s">
        <v>768</v>
      </c>
    </row>
    <row r="46" spans="1:9" s="202" customFormat="1" ht="12.75" customHeight="1">
      <c r="A46" s="217"/>
      <c r="B46" s="218"/>
      <c r="C46" s="211"/>
      <c r="D46" s="212"/>
      <c r="E46" s="213"/>
      <c r="F46" s="213"/>
      <c r="G46" s="213"/>
      <c r="H46" s="213"/>
      <c r="I46" s="214"/>
    </row>
    <row r="47" spans="1:9" s="202" customFormat="1" ht="12.75" customHeight="1">
      <c r="A47" s="576" t="s">
        <v>341</v>
      </c>
      <c r="B47" s="197" t="s">
        <v>592</v>
      </c>
      <c r="C47" s="198">
        <v>1840</v>
      </c>
      <c r="D47" s="199">
        <v>25.923913043478258</v>
      </c>
      <c r="E47" s="200">
        <v>41.03260869565217</v>
      </c>
      <c r="F47" s="200">
        <v>31.41304347826087</v>
      </c>
      <c r="G47" s="200">
        <v>39.83695652173913</v>
      </c>
      <c r="H47" s="200">
        <v>55.92391304347826</v>
      </c>
      <c r="I47" s="203">
        <v>41.08695652173913</v>
      </c>
    </row>
    <row r="48" spans="1:9" s="202" customFormat="1" ht="12.75" customHeight="1">
      <c r="A48" s="217" t="s">
        <v>591</v>
      </c>
      <c r="B48" s="218" t="s">
        <v>592</v>
      </c>
      <c r="C48" s="211">
        <v>640</v>
      </c>
      <c r="D48" s="212">
        <v>35.55900621118012</v>
      </c>
      <c r="E48" s="213">
        <v>77.32919254658384</v>
      </c>
      <c r="F48" s="213">
        <v>12.732919254658384</v>
      </c>
      <c r="G48" s="213">
        <v>29.81366459627329</v>
      </c>
      <c r="H48" s="213">
        <v>63.04347826086957</v>
      </c>
      <c r="I48" s="214">
        <v>70.03105590062113</v>
      </c>
    </row>
    <row r="49" spans="1:9" s="202" customFormat="1" ht="12.75" customHeight="1">
      <c r="A49" s="217" t="s">
        <v>599</v>
      </c>
      <c r="B49" s="218" t="s">
        <v>600</v>
      </c>
      <c r="C49" s="211">
        <v>190</v>
      </c>
      <c r="D49" s="212">
        <v>9.473684210526317</v>
      </c>
      <c r="E49" s="213">
        <v>1.0526315789473684</v>
      </c>
      <c r="F49" s="213">
        <v>24.210526315789473</v>
      </c>
      <c r="G49" s="213">
        <v>52.63157894736842</v>
      </c>
      <c r="H49" s="213">
        <v>53.68421052631579</v>
      </c>
      <c r="I49" s="214">
        <v>25.789473684210527</v>
      </c>
    </row>
    <row r="50" spans="1:9" s="202" customFormat="1" ht="12.75" customHeight="1">
      <c r="A50" s="217" t="s">
        <v>595</v>
      </c>
      <c r="B50" s="218" t="s">
        <v>596</v>
      </c>
      <c r="C50" s="211">
        <v>190</v>
      </c>
      <c r="D50" s="212">
        <v>28.342245989304814</v>
      </c>
      <c r="E50" s="213">
        <v>22.459893048128343</v>
      </c>
      <c r="F50" s="213">
        <v>63.63636363636363</v>
      </c>
      <c r="G50" s="213">
        <v>31.016042780748666</v>
      </c>
      <c r="H50" s="213">
        <v>65.77540106951871</v>
      </c>
      <c r="I50" s="214">
        <v>18.181818181818183</v>
      </c>
    </row>
    <row r="51" spans="1:9" s="202" customFormat="1" ht="12.75" customHeight="1">
      <c r="A51" s="217" t="s">
        <v>597</v>
      </c>
      <c r="B51" s="218" t="s">
        <v>598</v>
      </c>
      <c r="C51" s="211">
        <v>150</v>
      </c>
      <c r="D51" s="212">
        <v>45.27027027027027</v>
      </c>
      <c r="E51" s="213">
        <v>22.2972972972973</v>
      </c>
      <c r="F51" s="213">
        <v>53.37837837837838</v>
      </c>
      <c r="G51" s="213">
        <v>85.13513513513513</v>
      </c>
      <c r="H51" s="213">
        <v>47.97297297297297</v>
      </c>
      <c r="I51" s="214">
        <v>16.89189189189189</v>
      </c>
    </row>
    <row r="52" spans="1:9" s="202" customFormat="1" ht="12.75" customHeight="1">
      <c r="A52" s="217" t="s">
        <v>593</v>
      </c>
      <c r="B52" s="218" t="s">
        <v>594</v>
      </c>
      <c r="C52" s="211">
        <v>150</v>
      </c>
      <c r="D52" s="212">
        <v>15.646258503401361</v>
      </c>
      <c r="E52" s="213">
        <v>12.244897959183673</v>
      </c>
      <c r="F52" s="213">
        <v>63.94557823129252</v>
      </c>
      <c r="G52" s="213">
        <v>54.421768707483</v>
      </c>
      <c r="H52" s="213">
        <v>79.59183673469387</v>
      </c>
      <c r="I52" s="214">
        <v>34.69387755102041</v>
      </c>
    </row>
    <row r="53" spans="1:9" s="202" customFormat="1" ht="12.75" customHeight="1">
      <c r="A53" s="217" t="s">
        <v>601</v>
      </c>
      <c r="B53" s="218" t="s">
        <v>602</v>
      </c>
      <c r="C53" s="211">
        <v>130</v>
      </c>
      <c r="D53" s="212">
        <v>20.149253731343283</v>
      </c>
      <c r="E53" s="213">
        <v>3.731343283582089</v>
      </c>
      <c r="F53" s="213">
        <v>68.65671641791045</v>
      </c>
      <c r="G53" s="213">
        <v>49.25373134328358</v>
      </c>
      <c r="H53" s="213">
        <v>22.388059701492537</v>
      </c>
      <c r="I53" s="214">
        <v>24.62686567164179</v>
      </c>
    </row>
    <row r="54" spans="1:9" s="202" customFormat="1" ht="12.75" customHeight="1">
      <c r="A54" s="217" t="s">
        <v>603</v>
      </c>
      <c r="B54" s="218" t="s">
        <v>604</v>
      </c>
      <c r="C54" s="211">
        <v>70</v>
      </c>
      <c r="D54" s="212">
        <v>0</v>
      </c>
      <c r="E54" s="213">
        <v>61.97183098591549</v>
      </c>
      <c r="F54" s="213">
        <v>15.492957746478872</v>
      </c>
      <c r="G54" s="213">
        <v>23.943661971830984</v>
      </c>
      <c r="H54" s="213">
        <v>80.28169014084507</v>
      </c>
      <c r="I54" s="214">
        <v>5.633802816901409</v>
      </c>
    </row>
    <row r="55" spans="1:9" s="202" customFormat="1" ht="12.75" customHeight="1">
      <c r="A55" s="217" t="s">
        <v>605</v>
      </c>
      <c r="B55" s="218" t="s">
        <v>606</v>
      </c>
      <c r="C55" s="211">
        <v>70</v>
      </c>
      <c r="D55" s="212">
        <v>2.9850746268656714</v>
      </c>
      <c r="E55" s="213">
        <v>8.955223880597014</v>
      </c>
      <c r="F55" s="213">
        <v>44.776119402985074</v>
      </c>
      <c r="G55" s="213">
        <v>46.26865671641791</v>
      </c>
      <c r="H55" s="213">
        <v>38.80597014925373</v>
      </c>
      <c r="I55" s="214">
        <v>46.26865671641791</v>
      </c>
    </row>
    <row r="56" spans="1:9" s="202" customFormat="1" ht="12.75" customHeight="1">
      <c r="A56" s="217" t="s">
        <v>585</v>
      </c>
      <c r="B56" s="218" t="s">
        <v>588</v>
      </c>
      <c r="C56" s="211">
        <v>60</v>
      </c>
      <c r="D56" s="212">
        <v>38.59649122807017</v>
      </c>
      <c r="E56" s="213">
        <v>78.94736842105263</v>
      </c>
      <c r="F56" s="213">
        <v>17.543859649122805</v>
      </c>
      <c r="G56" s="213">
        <v>7.017543859649122</v>
      </c>
      <c r="H56" s="213">
        <v>35.08771929824561</v>
      </c>
      <c r="I56" s="214">
        <v>8.771929824561402</v>
      </c>
    </row>
    <row r="57" spans="1:9" s="202" customFormat="1" ht="12.75" customHeight="1">
      <c r="A57" s="217" t="s">
        <v>768</v>
      </c>
      <c r="B57" s="218" t="s">
        <v>211</v>
      </c>
      <c r="C57" s="211">
        <v>200</v>
      </c>
      <c r="D57" s="212">
        <v>18.461538461538463</v>
      </c>
      <c r="E57" s="213">
        <v>31.794871794871792</v>
      </c>
      <c r="F57" s="213">
        <v>7.6923076923076925</v>
      </c>
      <c r="G57" s="213">
        <v>30.256410256410255</v>
      </c>
      <c r="H57" s="213">
        <v>39.48717948717949</v>
      </c>
      <c r="I57" s="214">
        <v>37.43589743589744</v>
      </c>
    </row>
    <row r="58" spans="1:9" s="202" customFormat="1" ht="12.75" customHeight="1">
      <c r="A58" s="217"/>
      <c r="B58" s="218"/>
      <c r="C58" s="211"/>
      <c r="D58" s="212"/>
      <c r="E58" s="213"/>
      <c r="F58" s="213"/>
      <c r="G58" s="213"/>
      <c r="H58" s="213"/>
      <c r="I58" s="214"/>
    </row>
    <row r="59" spans="1:9" s="202" customFormat="1" ht="12.75" customHeight="1">
      <c r="A59" s="576" t="s">
        <v>343</v>
      </c>
      <c r="B59" s="197" t="s">
        <v>344</v>
      </c>
      <c r="C59" s="198">
        <v>1190</v>
      </c>
      <c r="D59" s="199">
        <v>10.193765796124685</v>
      </c>
      <c r="E59" s="200">
        <v>31.592249368155013</v>
      </c>
      <c r="F59" s="200">
        <v>29.06486941870261</v>
      </c>
      <c r="G59" s="200">
        <v>39.59561920808762</v>
      </c>
      <c r="H59" s="200">
        <v>47.85172704296546</v>
      </c>
      <c r="I59" s="203">
        <v>37.1524852569503</v>
      </c>
    </row>
    <row r="60" spans="1:9" s="202" customFormat="1" ht="12.75" customHeight="1">
      <c r="A60" s="217" t="s">
        <v>607</v>
      </c>
      <c r="B60" s="218" t="s">
        <v>608</v>
      </c>
      <c r="C60" s="211">
        <v>180</v>
      </c>
      <c r="D60" s="212">
        <v>6.8181818181818175</v>
      </c>
      <c r="E60" s="213">
        <v>0</v>
      </c>
      <c r="F60" s="213">
        <v>20.454545454545457</v>
      </c>
      <c r="G60" s="213">
        <v>80.68181818181817</v>
      </c>
      <c r="H60" s="213">
        <v>0</v>
      </c>
      <c r="I60" s="214">
        <v>37.5</v>
      </c>
    </row>
    <row r="61" spans="1:9" s="202" customFormat="1" ht="12.75" customHeight="1">
      <c r="A61" s="217" t="s">
        <v>615</v>
      </c>
      <c r="B61" s="218" t="s">
        <v>616</v>
      </c>
      <c r="C61" s="211">
        <v>110</v>
      </c>
      <c r="D61" s="212">
        <v>8.181818181818182</v>
      </c>
      <c r="E61" s="213">
        <v>32.72727272727273</v>
      </c>
      <c r="F61" s="213">
        <v>29.09090909090909</v>
      </c>
      <c r="G61" s="213">
        <v>10.909090909090908</v>
      </c>
      <c r="H61" s="213">
        <v>89.0909090909091</v>
      </c>
      <c r="I61" s="214">
        <v>10</v>
      </c>
    </row>
    <row r="62" spans="1:9" s="202" customFormat="1" ht="12.75" customHeight="1">
      <c r="A62" s="217" t="s">
        <v>617</v>
      </c>
      <c r="B62" s="218" t="s">
        <v>618</v>
      </c>
      <c r="C62" s="211">
        <v>110</v>
      </c>
      <c r="D62" s="212">
        <v>0</v>
      </c>
      <c r="E62" s="213">
        <v>61.32075471698113</v>
      </c>
      <c r="F62" s="213">
        <v>9.433962264150944</v>
      </c>
      <c r="G62" s="213">
        <v>1.8867924528301887</v>
      </c>
      <c r="H62" s="213">
        <v>53.77358490566038</v>
      </c>
      <c r="I62" s="214">
        <v>29.245283018867923</v>
      </c>
    </row>
    <row r="63" spans="1:9" s="202" customFormat="1" ht="12.75" customHeight="1">
      <c r="A63" s="217" t="s">
        <v>611</v>
      </c>
      <c r="B63" s="218" t="s">
        <v>612</v>
      </c>
      <c r="C63" s="211">
        <v>100</v>
      </c>
      <c r="D63" s="212">
        <v>0</v>
      </c>
      <c r="E63" s="213">
        <v>55.670103092783506</v>
      </c>
      <c r="F63" s="213">
        <v>0</v>
      </c>
      <c r="G63" s="213">
        <v>1.0309278350515463</v>
      </c>
      <c r="H63" s="213">
        <v>51.546391752577314</v>
      </c>
      <c r="I63" s="214">
        <v>89.69072164948454</v>
      </c>
    </row>
    <row r="64" spans="1:9" s="202" customFormat="1" ht="12.75" customHeight="1">
      <c r="A64" s="217" t="s">
        <v>621</v>
      </c>
      <c r="B64" s="218" t="s">
        <v>622</v>
      </c>
      <c r="C64" s="211">
        <v>70</v>
      </c>
      <c r="D64" s="212">
        <v>10.95890410958904</v>
      </c>
      <c r="E64" s="213">
        <v>50.68493150684932</v>
      </c>
      <c r="F64" s="213">
        <v>20.54794520547945</v>
      </c>
      <c r="G64" s="213">
        <v>27.397260273972602</v>
      </c>
      <c r="H64" s="213">
        <v>27.397260273972602</v>
      </c>
      <c r="I64" s="214">
        <v>52.054794520547944</v>
      </c>
    </row>
    <row r="65" spans="1:9" s="202" customFormat="1" ht="12.75" customHeight="1">
      <c r="A65" s="217" t="s">
        <v>619</v>
      </c>
      <c r="B65" s="218" t="s">
        <v>620</v>
      </c>
      <c r="C65" s="211">
        <v>60</v>
      </c>
      <c r="D65" s="212">
        <v>0</v>
      </c>
      <c r="E65" s="213">
        <v>23.728813559322035</v>
      </c>
      <c r="F65" s="213">
        <v>69.49152542372882</v>
      </c>
      <c r="G65" s="213">
        <v>49.152542372881356</v>
      </c>
      <c r="H65" s="213">
        <v>23.728813559322035</v>
      </c>
      <c r="I65" s="214">
        <v>42.3728813559322</v>
      </c>
    </row>
    <row r="66" spans="1:9" s="202" customFormat="1" ht="12.75" customHeight="1">
      <c r="A66" s="217" t="s">
        <v>613</v>
      </c>
      <c r="B66" s="218" t="s">
        <v>614</v>
      </c>
      <c r="C66" s="211">
        <v>60</v>
      </c>
      <c r="D66" s="212">
        <v>32.72727272727273</v>
      </c>
      <c r="E66" s="213">
        <v>36.36363636363637</v>
      </c>
      <c r="F66" s="213">
        <v>27.27272727272727</v>
      </c>
      <c r="G66" s="213">
        <v>38.18181818181819</v>
      </c>
      <c r="H66" s="213">
        <v>63.63636363636363</v>
      </c>
      <c r="I66" s="214">
        <v>45.45454545454545</v>
      </c>
    </row>
    <row r="67" spans="1:9" s="202" customFormat="1" ht="12.75" customHeight="1">
      <c r="A67" s="217" t="s">
        <v>609</v>
      </c>
      <c r="B67" s="218" t="s">
        <v>610</v>
      </c>
      <c r="C67" s="211">
        <v>50</v>
      </c>
      <c r="D67" s="212">
        <v>8</v>
      </c>
      <c r="E67" s="213">
        <v>40</v>
      </c>
      <c r="F67" s="213">
        <v>54</v>
      </c>
      <c r="G67" s="213">
        <v>52</v>
      </c>
      <c r="H67" s="213">
        <v>24</v>
      </c>
      <c r="I67" s="214">
        <v>6</v>
      </c>
    </row>
    <row r="68" spans="1:9" s="202" customFormat="1" ht="12.75" customHeight="1">
      <c r="A68" s="217" t="s">
        <v>768</v>
      </c>
      <c r="B68" s="218" t="s">
        <v>211</v>
      </c>
      <c r="C68" s="211">
        <v>460</v>
      </c>
      <c r="D68" s="212">
        <v>15.184381778741866</v>
      </c>
      <c r="E68" s="213">
        <v>27.9826464208243</v>
      </c>
      <c r="F68" s="213">
        <v>36.659436008676785</v>
      </c>
      <c r="G68" s="213">
        <v>47.071583514099785</v>
      </c>
      <c r="H68" s="213">
        <v>61.17136659436009</v>
      </c>
      <c r="I68" s="214">
        <v>33.622559652928416</v>
      </c>
    </row>
    <row r="69" spans="1:9" s="202" customFormat="1" ht="12.75" customHeight="1">
      <c r="A69" s="217" t="s">
        <v>768</v>
      </c>
      <c r="B69" s="218" t="s">
        <v>768</v>
      </c>
      <c r="C69" s="211" t="s">
        <v>768</v>
      </c>
      <c r="D69" s="212" t="s">
        <v>768</v>
      </c>
      <c r="E69" s="213" t="s">
        <v>768</v>
      </c>
      <c r="F69" s="213" t="s">
        <v>768</v>
      </c>
      <c r="G69" s="213" t="s">
        <v>768</v>
      </c>
      <c r="H69" s="213" t="s">
        <v>768</v>
      </c>
      <c r="I69" s="214" t="s">
        <v>768</v>
      </c>
    </row>
    <row r="70" spans="1:9" s="202" customFormat="1" ht="12.75" customHeight="1">
      <c r="A70" s="217" t="s">
        <v>768</v>
      </c>
      <c r="B70" s="218" t="s">
        <v>768</v>
      </c>
      <c r="C70" s="211" t="s">
        <v>768</v>
      </c>
      <c r="D70" s="212" t="s">
        <v>768</v>
      </c>
      <c r="E70" s="213" t="s">
        <v>768</v>
      </c>
      <c r="F70" s="213" t="s">
        <v>768</v>
      </c>
      <c r="G70" s="213" t="s">
        <v>768</v>
      </c>
      <c r="H70" s="213" t="s">
        <v>768</v>
      </c>
      <c r="I70" s="214" t="s">
        <v>768</v>
      </c>
    </row>
    <row r="71" spans="1:9" s="202" customFormat="1" ht="12.75" customHeight="1">
      <c r="A71" s="217" t="s">
        <v>768</v>
      </c>
      <c r="B71" s="218" t="s">
        <v>768</v>
      </c>
      <c r="C71" s="211" t="s">
        <v>768</v>
      </c>
      <c r="D71" s="212" t="s">
        <v>768</v>
      </c>
      <c r="E71" s="213" t="s">
        <v>768</v>
      </c>
      <c r="F71" s="213" t="s">
        <v>768</v>
      </c>
      <c r="G71" s="213" t="s">
        <v>768</v>
      </c>
      <c r="H71" s="213" t="s">
        <v>768</v>
      </c>
      <c r="I71" s="214" t="s">
        <v>768</v>
      </c>
    </row>
    <row r="72" spans="1:9" s="202" customFormat="1" ht="12.75" customHeight="1">
      <c r="A72" s="217" t="s">
        <v>768</v>
      </c>
      <c r="B72" s="218" t="s">
        <v>768</v>
      </c>
      <c r="C72" s="211" t="s">
        <v>768</v>
      </c>
      <c r="D72" s="212" t="s">
        <v>768</v>
      </c>
      <c r="E72" s="213" t="s">
        <v>768</v>
      </c>
      <c r="F72" s="213" t="s">
        <v>768</v>
      </c>
      <c r="G72" s="213" t="s">
        <v>768</v>
      </c>
      <c r="H72" s="213" t="s">
        <v>768</v>
      </c>
      <c r="I72" s="214" t="s">
        <v>768</v>
      </c>
    </row>
    <row r="73" spans="1:9" s="202" customFormat="1" ht="12.75" customHeight="1">
      <c r="A73" s="217" t="s">
        <v>768</v>
      </c>
      <c r="B73" s="218" t="s">
        <v>768</v>
      </c>
      <c r="C73" s="211" t="s">
        <v>768</v>
      </c>
      <c r="D73" s="212" t="s">
        <v>768</v>
      </c>
      <c r="E73" s="213" t="s">
        <v>768</v>
      </c>
      <c r="F73" s="213" t="s">
        <v>768</v>
      </c>
      <c r="G73" s="213" t="s">
        <v>768</v>
      </c>
      <c r="H73" s="213" t="s">
        <v>768</v>
      </c>
      <c r="I73" s="214" t="s">
        <v>768</v>
      </c>
    </row>
    <row r="74" spans="1:9" s="202" customFormat="1" ht="12.75" customHeight="1">
      <c r="A74" s="217" t="s">
        <v>768</v>
      </c>
      <c r="B74" s="218" t="s">
        <v>768</v>
      </c>
      <c r="C74" s="211" t="s">
        <v>768</v>
      </c>
      <c r="D74" s="212" t="s">
        <v>768</v>
      </c>
      <c r="E74" s="213" t="s">
        <v>768</v>
      </c>
      <c r="F74" s="213" t="s">
        <v>768</v>
      </c>
      <c r="G74" s="213" t="s">
        <v>768</v>
      </c>
      <c r="H74" s="213" t="s">
        <v>768</v>
      </c>
      <c r="I74" s="214" t="s">
        <v>768</v>
      </c>
    </row>
    <row r="75" spans="1:9" s="202" customFormat="1" ht="12.75" customHeight="1">
      <c r="A75" s="217" t="s">
        <v>768</v>
      </c>
      <c r="B75" s="218" t="s">
        <v>768</v>
      </c>
      <c r="C75" s="211" t="s">
        <v>768</v>
      </c>
      <c r="D75" s="212" t="s">
        <v>768</v>
      </c>
      <c r="E75" s="213" t="s">
        <v>768</v>
      </c>
      <c r="F75" s="213" t="s">
        <v>768</v>
      </c>
      <c r="G75" s="213" t="s">
        <v>768</v>
      </c>
      <c r="H75" s="213" t="s">
        <v>768</v>
      </c>
      <c r="I75" s="214" t="s">
        <v>768</v>
      </c>
    </row>
    <row r="76" spans="1:9" s="216" customFormat="1" ht="12.75" customHeight="1">
      <c r="A76" s="217" t="s">
        <v>275</v>
      </c>
      <c r="B76" s="218" t="s">
        <v>275</v>
      </c>
      <c r="C76" s="211" t="s">
        <v>768</v>
      </c>
      <c r="D76" s="212" t="s">
        <v>768</v>
      </c>
      <c r="E76" s="213" t="s">
        <v>768</v>
      </c>
      <c r="F76" s="213" t="s">
        <v>768</v>
      </c>
      <c r="G76" s="213" t="s">
        <v>768</v>
      </c>
      <c r="H76" s="213" t="s">
        <v>768</v>
      </c>
      <c r="I76" s="214" t="s">
        <v>768</v>
      </c>
    </row>
    <row r="77" spans="1:9" ht="10.5">
      <c r="A77" s="217"/>
      <c r="B77" s="218"/>
      <c r="C77" s="211"/>
      <c r="D77" s="212"/>
      <c r="E77" s="213"/>
      <c r="F77" s="213"/>
      <c r="G77" s="213"/>
      <c r="H77" s="213"/>
      <c r="I77" s="214"/>
    </row>
    <row r="78" spans="1:9" ht="10.5">
      <c r="A78" s="577"/>
      <c r="B78" s="225"/>
      <c r="C78" s="578"/>
      <c r="D78" s="579"/>
      <c r="E78" s="580"/>
      <c r="F78" s="580"/>
      <c r="G78" s="580"/>
      <c r="H78" s="580"/>
      <c r="I78" s="581"/>
    </row>
    <row r="80" ht="10.5">
      <c r="A80" s="296" t="s">
        <v>505</v>
      </c>
    </row>
    <row r="81" ht="10.5">
      <c r="A81" s="230" t="s">
        <v>781</v>
      </c>
    </row>
    <row r="82" spans="1:9" s="216" customFormat="1" ht="12.75" customHeight="1">
      <c r="A82" s="230" t="s">
        <v>155</v>
      </c>
      <c r="B82" s="218"/>
      <c r="C82" s="582"/>
      <c r="D82" s="213"/>
      <c r="E82" s="213"/>
      <c r="F82" s="213"/>
      <c r="G82" s="213"/>
      <c r="H82" s="213"/>
      <c r="I82" s="213"/>
    </row>
    <row r="83" spans="1:9" s="216" customFormat="1" ht="12.75" customHeight="1">
      <c r="A83" s="583" t="s">
        <v>58</v>
      </c>
      <c r="B83" s="218"/>
      <c r="C83" s="582"/>
      <c r="D83" s="213"/>
      <c r="E83" s="213"/>
      <c r="F83" s="213"/>
      <c r="G83" s="213"/>
      <c r="H83" s="213"/>
      <c r="I83" s="213"/>
    </row>
    <row r="84" spans="1:9" s="216" customFormat="1" ht="12.75" customHeight="1">
      <c r="A84" s="584"/>
      <c r="B84" s="218"/>
      <c r="C84" s="582"/>
      <c r="D84" s="213"/>
      <c r="E84" s="213"/>
      <c r="F84" s="213"/>
      <c r="G84" s="213"/>
      <c r="H84" s="213"/>
      <c r="I84" s="213"/>
    </row>
    <row r="85" spans="1:9" s="216" customFormat="1" ht="12.75" customHeight="1">
      <c r="A85" s="584"/>
      <c r="B85" s="218"/>
      <c r="C85" s="582"/>
      <c r="D85" s="213"/>
      <c r="E85" s="213"/>
      <c r="F85" s="213"/>
      <c r="G85" s="213"/>
      <c r="H85" s="213"/>
      <c r="I85" s="213"/>
    </row>
    <row r="86" s="191" customFormat="1" ht="10.5">
      <c r="A86" s="232"/>
    </row>
    <row r="87" s="191" customFormat="1" ht="10.5">
      <c r="A87" s="232"/>
    </row>
    <row r="88" s="191" customFormat="1" ht="10.5">
      <c r="A88" s="232"/>
    </row>
  </sheetData>
  <printOptions horizontalCentered="1"/>
  <pageMargins left="0.4724409448818898" right="0.31496062992125984" top="0.3937007874015748" bottom="0.1968503937007874" header="0.5118110236220472" footer="0.5118110236220472"/>
  <pageSetup fitToHeight="1" fitToWidth="1" horizontalDpi="600" verticalDpi="600" orientation="portrait"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2:J65"/>
  <sheetViews>
    <sheetView workbookViewId="0" topLeftCell="A4">
      <selection activeCell="G41" sqref="G41"/>
    </sheetView>
  </sheetViews>
  <sheetFormatPr defaultColWidth="9.140625" defaultRowHeight="12.75"/>
  <cols>
    <col min="1" max="1" width="48.7109375" style="357" customWidth="1"/>
    <col min="2" max="3" width="10.7109375" style="357" customWidth="1"/>
    <col min="4" max="4" width="11.7109375" style="357" customWidth="1"/>
    <col min="5" max="5" width="12.7109375" style="357" customWidth="1"/>
    <col min="6" max="6" width="9.140625" style="357" customWidth="1"/>
    <col min="7" max="7" width="51.57421875" style="357" bestFit="1" customWidth="1"/>
    <col min="8" max="8" width="7.8515625" style="357" bestFit="1" customWidth="1"/>
    <col min="9" max="9" width="9.421875" style="357" bestFit="1" customWidth="1"/>
    <col min="10" max="10" width="6.00390625" style="357" bestFit="1" customWidth="1"/>
    <col min="11" max="16384" width="9.140625" style="357" customWidth="1"/>
  </cols>
  <sheetData>
    <row r="2" spans="1:3" ht="15">
      <c r="A2" s="407" t="s">
        <v>686</v>
      </c>
      <c r="B2" s="407"/>
      <c r="C2" s="407"/>
    </row>
    <row r="3" spans="1:3" ht="12.75">
      <c r="A3" s="1" t="s">
        <v>291</v>
      </c>
      <c r="B3" s="1"/>
      <c r="C3" s="1"/>
    </row>
    <row r="4" spans="1:3" ht="12.75">
      <c r="A4" s="1" t="s">
        <v>293</v>
      </c>
      <c r="B4" s="1"/>
      <c r="C4" s="1"/>
    </row>
    <row r="6" spans="1:10" s="2" customFormat="1" ht="12" customHeight="1">
      <c r="A6" s="358"/>
      <c r="B6" s="454" t="s">
        <v>519</v>
      </c>
      <c r="C6" s="455"/>
      <c r="D6" s="455"/>
      <c r="E6" s="456"/>
      <c r="G6" s="99" t="s">
        <v>519</v>
      </c>
      <c r="H6" s="819"/>
      <c r="I6" s="820"/>
      <c r="J6" s="820"/>
    </row>
    <row r="7" spans="1:10" s="2" customFormat="1" ht="12" customHeight="1">
      <c r="A7" s="16"/>
      <c r="B7" s="457"/>
      <c r="C7" s="459" t="s">
        <v>49</v>
      </c>
      <c r="D7" s="458"/>
      <c r="E7" s="858" t="s">
        <v>689</v>
      </c>
      <c r="G7" s="358"/>
      <c r="H7" s="457"/>
      <c r="I7" s="459" t="s">
        <v>49</v>
      </c>
      <c r="J7" s="458"/>
    </row>
    <row r="8" spans="1:10" s="2" customFormat="1" ht="12">
      <c r="A8" s="17"/>
      <c r="B8" s="460" t="s">
        <v>286</v>
      </c>
      <c r="C8" s="460" t="s">
        <v>287</v>
      </c>
      <c r="D8" s="448" t="s">
        <v>763</v>
      </c>
      <c r="E8" s="859"/>
      <c r="G8" s="17"/>
      <c r="H8" s="460" t="s">
        <v>286</v>
      </c>
      <c r="I8" s="460" t="s">
        <v>287</v>
      </c>
      <c r="J8" s="448" t="s">
        <v>763</v>
      </c>
    </row>
    <row r="9" spans="1:10" s="2" customFormat="1" ht="12">
      <c r="A9" s="6"/>
      <c r="B9" s="440"/>
      <c r="C9" s="484"/>
      <c r="D9" s="398"/>
      <c r="E9" s="398"/>
      <c r="G9" s="6"/>
      <c r="H9" s="440"/>
      <c r="I9" s="484"/>
      <c r="J9" s="398"/>
    </row>
    <row r="10" spans="1:10" s="2" customFormat="1" ht="12">
      <c r="A10" s="20" t="s">
        <v>784</v>
      </c>
      <c r="B10" s="502">
        <v>2650</v>
      </c>
      <c r="C10" s="503">
        <v>1620</v>
      </c>
      <c r="D10" s="483">
        <v>4270</v>
      </c>
      <c r="E10" s="326">
        <v>4790</v>
      </c>
      <c r="G10" s="20" t="s">
        <v>784</v>
      </c>
      <c r="H10" s="502">
        <v>2650</v>
      </c>
      <c r="I10" s="503">
        <v>1620</v>
      </c>
      <c r="J10" s="483">
        <v>4270</v>
      </c>
    </row>
    <row r="11" spans="1:10" s="2" customFormat="1" ht="12">
      <c r="A11" s="26"/>
      <c r="B11" s="497"/>
      <c r="C11" s="500"/>
      <c r="D11" s="499"/>
      <c r="E11" s="27"/>
      <c r="G11" s="26"/>
      <c r="H11" s="497"/>
      <c r="I11" s="500"/>
      <c r="J11" s="499"/>
    </row>
    <row r="12" spans="1:10" s="2" customFormat="1" ht="12">
      <c r="A12" s="7"/>
      <c r="B12" s="164"/>
      <c r="C12" s="486"/>
      <c r="D12" s="475"/>
      <c r="E12" s="9"/>
      <c r="G12" s="7"/>
      <c r="H12" s="164"/>
      <c r="I12" s="486"/>
      <c r="J12" s="475"/>
    </row>
    <row r="13" spans="1:10" s="2" customFormat="1" ht="12">
      <c r="A13" s="404" t="s">
        <v>294</v>
      </c>
      <c r="B13" s="404"/>
      <c r="C13" s="505"/>
      <c r="D13" s="475"/>
      <c r="E13" s="9"/>
      <c r="G13" s="404" t="s">
        <v>69</v>
      </c>
      <c r="H13" s="404"/>
      <c r="I13" s="505"/>
      <c r="J13" s="475"/>
    </row>
    <row r="14" spans="1:10" s="2" customFormat="1" ht="9" customHeight="1">
      <c r="A14" s="404"/>
      <c r="B14" s="404"/>
      <c r="C14" s="505"/>
      <c r="D14" s="475"/>
      <c r="E14" s="9"/>
      <c r="G14" s="404"/>
      <c r="H14" s="404"/>
      <c r="I14" s="505"/>
      <c r="J14" s="475"/>
    </row>
    <row r="15" spans="1:10" s="2" customFormat="1" ht="12">
      <c r="A15" s="339" t="s">
        <v>692</v>
      </c>
      <c r="B15" s="471">
        <v>24.801512287334592</v>
      </c>
      <c r="C15" s="492">
        <v>22.887106724244294</v>
      </c>
      <c r="D15" s="481">
        <v>24.074074074074073</v>
      </c>
      <c r="E15" s="464">
        <v>15.20891364902507</v>
      </c>
      <c r="G15" s="339" t="s">
        <v>692</v>
      </c>
      <c r="H15" s="471">
        <v>24.801512287334592</v>
      </c>
      <c r="I15" s="492">
        <v>22.887106724244294</v>
      </c>
      <c r="J15" s="481">
        <v>24.074074074074073</v>
      </c>
    </row>
    <row r="16" spans="1:10" s="2" customFormat="1" ht="12">
      <c r="A16" s="30" t="s">
        <v>764</v>
      </c>
      <c r="B16" s="472">
        <v>12.357954545454545</v>
      </c>
      <c r="C16" s="493">
        <v>29.314420803782504</v>
      </c>
      <c r="D16" s="482">
        <v>18.722271517302573</v>
      </c>
      <c r="E16" s="465">
        <v>14.91044428936962</v>
      </c>
      <c r="F16" s="442"/>
      <c r="G16" s="30" t="s">
        <v>764</v>
      </c>
      <c r="H16" s="472">
        <v>12.357954545454545</v>
      </c>
      <c r="I16" s="493">
        <v>29.314420803782504</v>
      </c>
      <c r="J16" s="482">
        <v>18.722271517302573</v>
      </c>
    </row>
    <row r="17" spans="1:10" s="2" customFormat="1" ht="12">
      <c r="A17" s="30" t="s">
        <v>765</v>
      </c>
      <c r="B17" s="472">
        <v>4.862579281183932</v>
      </c>
      <c r="C17" s="493">
        <v>18.91891891891892</v>
      </c>
      <c r="D17" s="482">
        <v>5.88235294117647</v>
      </c>
      <c r="E17" s="465">
        <v>7.625418060200668</v>
      </c>
      <c r="F17" s="442"/>
      <c r="G17" s="30" t="s">
        <v>765</v>
      </c>
      <c r="H17" s="472">
        <v>4.862579281183932</v>
      </c>
      <c r="I17" s="493">
        <v>18.91891891891892</v>
      </c>
      <c r="J17" s="482">
        <v>5.88235294117647</v>
      </c>
    </row>
    <row r="18" spans="1:10" s="2" customFormat="1" ht="12">
      <c r="A18" s="30" t="s">
        <v>766</v>
      </c>
      <c r="B18" s="472">
        <v>37.19346049046322</v>
      </c>
      <c r="C18" s="493">
        <v>20.671834625322997</v>
      </c>
      <c r="D18" s="482">
        <v>29.897299353366297</v>
      </c>
      <c r="E18" s="465">
        <v>16.682232080317533</v>
      </c>
      <c r="G18" s="30" t="s">
        <v>766</v>
      </c>
      <c r="H18" s="472">
        <v>37.19346049046322</v>
      </c>
      <c r="I18" s="493">
        <v>20.671834625322997</v>
      </c>
      <c r="J18" s="482">
        <v>29.897299353366297</v>
      </c>
    </row>
    <row r="19" spans="1:10" s="2" customFormat="1" ht="9" customHeight="1">
      <c r="A19" s="6"/>
      <c r="B19" s="440"/>
      <c r="C19" s="494"/>
      <c r="D19" s="398"/>
      <c r="E19" s="6"/>
      <c r="G19" s="6"/>
      <c r="H19" s="440"/>
      <c r="I19" s="494"/>
      <c r="J19" s="398"/>
    </row>
    <row r="20" spans="1:10" s="2" customFormat="1" ht="12">
      <c r="A20" s="339" t="s">
        <v>297</v>
      </c>
      <c r="B20" s="471">
        <v>29.413988657844993</v>
      </c>
      <c r="C20" s="492">
        <v>41.024059222702036</v>
      </c>
      <c r="D20" s="481">
        <v>33.82559774964838</v>
      </c>
      <c r="E20" s="464">
        <v>30.4108635097493</v>
      </c>
      <c r="G20" s="339" t="s">
        <v>297</v>
      </c>
      <c r="H20" s="471">
        <v>29.413988657844993</v>
      </c>
      <c r="I20" s="492">
        <v>41.024059222702036</v>
      </c>
      <c r="J20" s="481">
        <v>33.82559774964838</v>
      </c>
    </row>
    <row r="21" spans="1:10" s="2" customFormat="1" ht="12">
      <c r="A21" s="30" t="s">
        <v>764</v>
      </c>
      <c r="B21" s="472">
        <v>4.261363636363636</v>
      </c>
      <c r="C21" s="493">
        <v>5.4373522458628845</v>
      </c>
      <c r="D21" s="482">
        <v>4.702750665483585</v>
      </c>
      <c r="E21" s="465">
        <v>6.931844615026749</v>
      </c>
      <c r="F21" s="442"/>
      <c r="G21" s="30" t="s">
        <v>764</v>
      </c>
      <c r="H21" s="472">
        <v>4.261363636363636</v>
      </c>
      <c r="I21" s="493">
        <v>5.4373522458628845</v>
      </c>
      <c r="J21" s="482">
        <v>4.702750665483585</v>
      </c>
    </row>
    <row r="22" spans="1:10" s="2" customFormat="1" ht="12">
      <c r="A22" s="30" t="s">
        <v>765</v>
      </c>
      <c r="B22" s="472">
        <v>5.2854122621564485</v>
      </c>
      <c r="C22" s="493">
        <v>0</v>
      </c>
      <c r="D22" s="482">
        <v>4.901960784313726</v>
      </c>
      <c r="E22" s="465">
        <v>3.545150501672241</v>
      </c>
      <c r="F22" s="442"/>
      <c r="G22" s="30" t="s">
        <v>765</v>
      </c>
      <c r="H22" s="472">
        <v>5.2854122621564485</v>
      </c>
      <c r="I22" s="493">
        <v>0</v>
      </c>
      <c r="J22" s="482">
        <v>4.901960784313726</v>
      </c>
    </row>
    <row r="23" spans="1:10" s="2" customFormat="1" ht="12">
      <c r="A23" s="30" t="s">
        <v>766</v>
      </c>
      <c r="B23" s="472">
        <v>49.25068119891008</v>
      </c>
      <c r="C23" s="493">
        <v>55.297157622739014</v>
      </c>
      <c r="D23" s="482">
        <v>51.92088246481552</v>
      </c>
      <c r="E23" s="465">
        <v>46.88302591641373</v>
      </c>
      <c r="G23" s="30" t="s">
        <v>766</v>
      </c>
      <c r="H23" s="472">
        <v>49.25068119891008</v>
      </c>
      <c r="I23" s="493">
        <v>55.297157622739014</v>
      </c>
      <c r="J23" s="482">
        <v>51.92088246481552</v>
      </c>
    </row>
    <row r="24" spans="1:10" s="2" customFormat="1" ht="9" customHeight="1">
      <c r="A24" s="339"/>
      <c r="B24" s="402"/>
      <c r="C24" s="495"/>
      <c r="D24" s="504"/>
      <c r="E24" s="339"/>
      <c r="G24" s="339"/>
      <c r="H24" s="402"/>
      <c r="I24" s="495"/>
      <c r="J24" s="504"/>
    </row>
    <row r="25" spans="1:10" s="2" customFormat="1" ht="12">
      <c r="A25" s="339" t="s">
        <v>299</v>
      </c>
      <c r="B25" s="471">
        <v>38.22306238185255</v>
      </c>
      <c r="C25" s="492">
        <v>19.309068476249227</v>
      </c>
      <c r="D25" s="481">
        <v>31.03609939052977</v>
      </c>
      <c r="E25" s="464">
        <v>36.476323119777156</v>
      </c>
      <c r="G25" s="339" t="s">
        <v>299</v>
      </c>
      <c r="H25" s="471">
        <v>38.22306238185255</v>
      </c>
      <c r="I25" s="492">
        <v>19.309068476249227</v>
      </c>
      <c r="J25" s="481">
        <v>31.03609939052977</v>
      </c>
    </row>
    <row r="26" spans="1:10" s="2" customFormat="1" ht="12">
      <c r="A26" s="30" t="s">
        <v>764</v>
      </c>
      <c r="B26" s="472">
        <v>70.17045454545455</v>
      </c>
      <c r="C26" s="493">
        <v>56.50118203309693</v>
      </c>
      <c r="D26" s="482">
        <v>65.0399290150843</v>
      </c>
      <c r="E26" s="465">
        <v>70.34193998604327</v>
      </c>
      <c r="F26" s="442"/>
      <c r="G26" s="30" t="s">
        <v>764</v>
      </c>
      <c r="H26" s="472">
        <v>70.17045454545455</v>
      </c>
      <c r="I26" s="493">
        <v>56.50118203309693</v>
      </c>
      <c r="J26" s="482">
        <v>65.0399290150843</v>
      </c>
    </row>
    <row r="27" spans="1:10" s="2" customFormat="1" ht="12">
      <c r="A27" s="30" t="s">
        <v>765</v>
      </c>
      <c r="B27" s="472">
        <v>80.12684989429175</v>
      </c>
      <c r="C27" s="493">
        <v>75.67567567567568</v>
      </c>
      <c r="D27" s="482">
        <v>79.80392156862746</v>
      </c>
      <c r="E27" s="465">
        <v>79.26421404682274</v>
      </c>
      <c r="F27" s="442"/>
      <c r="G27" s="30" t="s">
        <v>765</v>
      </c>
      <c r="H27" s="472">
        <v>80.12684989429175</v>
      </c>
      <c r="I27" s="493">
        <v>75.67567567567568</v>
      </c>
      <c r="J27" s="482">
        <v>79.80392156862746</v>
      </c>
    </row>
    <row r="28" spans="1:10" s="2" customFormat="1" ht="12">
      <c r="A28" s="30" t="s">
        <v>766</v>
      </c>
      <c r="B28" s="472">
        <v>9.400544959128066</v>
      </c>
      <c r="C28" s="493">
        <v>3.962101636520241</v>
      </c>
      <c r="D28" s="482">
        <v>6.99885888170407</v>
      </c>
      <c r="E28" s="465">
        <v>12.012607985057203</v>
      </c>
      <c r="G28" s="30" t="s">
        <v>766</v>
      </c>
      <c r="H28" s="472">
        <v>9.400544959128066</v>
      </c>
      <c r="I28" s="493">
        <v>3.962101636520241</v>
      </c>
      <c r="J28" s="482">
        <v>6.99885888170407</v>
      </c>
    </row>
    <row r="29" spans="1:10" s="2" customFormat="1" ht="9" customHeight="1">
      <c r="A29" s="339"/>
      <c r="B29" s="402"/>
      <c r="C29" s="495"/>
      <c r="D29" s="504"/>
      <c r="E29" s="339"/>
      <c r="G29" s="339"/>
      <c r="H29" s="402"/>
      <c r="I29" s="495"/>
      <c r="J29" s="504"/>
    </row>
    <row r="30" spans="1:10" s="2" customFormat="1" ht="12">
      <c r="A30" s="339" t="s">
        <v>821</v>
      </c>
      <c r="B30" s="471">
        <v>7.561436672967864</v>
      </c>
      <c r="C30" s="492">
        <v>16.779765576804444</v>
      </c>
      <c r="D30" s="481">
        <v>11.064228785747773</v>
      </c>
      <c r="E30" s="464">
        <v>17.903899721448465</v>
      </c>
      <c r="G30" s="339" t="s">
        <v>821</v>
      </c>
      <c r="H30" s="471">
        <v>7.561436672967864</v>
      </c>
      <c r="I30" s="492">
        <v>16.779765576804444</v>
      </c>
      <c r="J30" s="481">
        <v>11.064228785747773</v>
      </c>
    </row>
    <row r="31" spans="1:10" s="2" customFormat="1" ht="12">
      <c r="A31" s="30" t="s">
        <v>764</v>
      </c>
      <c r="B31" s="472">
        <v>13.210227272727273</v>
      </c>
      <c r="C31" s="493">
        <v>8.747044917257684</v>
      </c>
      <c r="D31" s="482">
        <v>11.535048802129548</v>
      </c>
      <c r="E31" s="465">
        <v>7.815771109560362</v>
      </c>
      <c r="F31" s="442"/>
      <c r="G31" s="30" t="s">
        <v>764</v>
      </c>
      <c r="H31" s="472">
        <v>13.210227272727273</v>
      </c>
      <c r="I31" s="493">
        <v>8.747044917257684</v>
      </c>
      <c r="J31" s="482">
        <v>11.535048802129548</v>
      </c>
    </row>
    <row r="32" spans="1:10" s="2" customFormat="1" ht="12">
      <c r="A32" s="30" t="s">
        <v>765</v>
      </c>
      <c r="B32" s="472">
        <v>9.725158562367865</v>
      </c>
      <c r="C32" s="493">
        <v>5.405405405405405</v>
      </c>
      <c r="D32" s="482">
        <v>9.411764705882353</v>
      </c>
      <c r="E32" s="465">
        <v>9.565217391304348</v>
      </c>
      <c r="F32" s="442"/>
      <c r="G32" s="30" t="s">
        <v>765</v>
      </c>
      <c r="H32" s="472">
        <v>9.725158562367865</v>
      </c>
      <c r="I32" s="493">
        <v>5.405405405405405</v>
      </c>
      <c r="J32" s="482">
        <v>9.411764705882353</v>
      </c>
    </row>
    <row r="33" spans="1:10" s="2" customFormat="1" ht="12">
      <c r="A33" s="30" t="s">
        <v>766</v>
      </c>
      <c r="B33" s="472">
        <v>4.155313351498638</v>
      </c>
      <c r="C33" s="493">
        <v>20.068906115417743</v>
      </c>
      <c r="D33" s="482">
        <v>11.182959300114112</v>
      </c>
      <c r="E33" s="465">
        <v>24.422134018211533</v>
      </c>
      <c r="F33" s="442"/>
      <c r="G33" s="814" t="s">
        <v>766</v>
      </c>
      <c r="H33" s="815">
        <v>4.155313351498638</v>
      </c>
      <c r="I33" s="816">
        <v>20.068906115417743</v>
      </c>
      <c r="J33" s="817">
        <v>11.182959300114112</v>
      </c>
    </row>
    <row r="34" spans="1:7" s="2" customFormat="1" ht="12">
      <c r="A34" s="339"/>
      <c r="B34" s="402"/>
      <c r="C34" s="495"/>
      <c r="D34" s="504"/>
      <c r="E34" s="504"/>
      <c r="G34" s="239" t="s">
        <v>783</v>
      </c>
    </row>
    <row r="35" spans="1:7" s="2" customFormat="1" ht="12">
      <c r="A35" s="339"/>
      <c r="B35" s="402"/>
      <c r="C35" s="495"/>
      <c r="D35" s="504"/>
      <c r="E35" s="504"/>
      <c r="G35" s="24"/>
    </row>
    <row r="36" spans="1:7" s="2" customFormat="1" ht="12">
      <c r="A36" s="404" t="s">
        <v>298</v>
      </c>
      <c r="B36" s="404"/>
      <c r="C36" s="505"/>
      <c r="D36" s="506"/>
      <c r="E36" s="507"/>
      <c r="G36" s="24"/>
    </row>
    <row r="37" spans="1:7" s="2" customFormat="1" ht="9" customHeight="1">
      <c r="A37" s="404"/>
      <c r="B37" s="404"/>
      <c r="C37" s="505"/>
      <c r="D37" s="506"/>
      <c r="E37" s="507"/>
      <c r="G37" s="24"/>
    </row>
    <row r="38" spans="1:7" s="2" customFormat="1" ht="12">
      <c r="A38" s="339" t="s">
        <v>693</v>
      </c>
      <c r="B38" s="471">
        <v>11.304347826086957</v>
      </c>
      <c r="C38" s="492">
        <v>18.9389265885256</v>
      </c>
      <c r="D38" s="481">
        <v>14.20534458509142</v>
      </c>
      <c r="E38" s="464">
        <v>7.534818941504179</v>
      </c>
      <c r="G38" s="24"/>
    </row>
    <row r="39" spans="1:7" s="2" customFormat="1" ht="12">
      <c r="A39" s="30" t="s">
        <v>764</v>
      </c>
      <c r="B39" s="472">
        <v>4.261363636363636</v>
      </c>
      <c r="C39" s="493">
        <v>14.657210401891252</v>
      </c>
      <c r="D39" s="482">
        <v>8.16326530612245</v>
      </c>
      <c r="E39" s="465">
        <v>6.373575250058153</v>
      </c>
      <c r="G39" s="24"/>
    </row>
    <row r="40" spans="1:7" s="2" customFormat="1" ht="12">
      <c r="A40" s="30" t="s">
        <v>765</v>
      </c>
      <c r="B40" s="472">
        <v>0.21141649048625794</v>
      </c>
      <c r="C40" s="493">
        <v>13.513513513513514</v>
      </c>
      <c r="D40" s="482">
        <v>1.1764705882352942</v>
      </c>
      <c r="E40" s="465">
        <v>0.7357859531772575</v>
      </c>
      <c r="G40" s="24"/>
    </row>
    <row r="41" spans="1:7" s="2" customFormat="1" ht="12">
      <c r="A41" s="30" t="s">
        <v>766</v>
      </c>
      <c r="B41" s="472">
        <v>18.256130790190735</v>
      </c>
      <c r="C41" s="493">
        <v>20.671834625322997</v>
      </c>
      <c r="D41" s="482">
        <v>19.322936477748193</v>
      </c>
      <c r="E41" s="465">
        <v>9.30422600980621</v>
      </c>
      <c r="G41" s="24"/>
    </row>
    <row r="42" spans="1:7" s="2" customFormat="1" ht="9" customHeight="1">
      <c r="A42" s="6"/>
      <c r="B42" s="440"/>
      <c r="C42" s="494"/>
      <c r="D42" s="398"/>
      <c r="E42" s="6"/>
      <c r="G42" s="24"/>
    </row>
    <row r="43" spans="1:7" s="2" customFormat="1" ht="12">
      <c r="A43" s="339" t="s">
        <v>694</v>
      </c>
      <c r="B43" s="471">
        <v>38.52551984877127</v>
      </c>
      <c r="C43" s="492">
        <v>31.770512029611353</v>
      </c>
      <c r="D43" s="481">
        <v>35.958743553680264</v>
      </c>
      <c r="E43" s="464">
        <v>26.94289693593315</v>
      </c>
      <c r="G43" s="24"/>
    </row>
    <row r="44" spans="1:7" s="2" customFormat="1" ht="12">
      <c r="A44" s="30" t="s">
        <v>764</v>
      </c>
      <c r="B44" s="472">
        <v>22.443181818181817</v>
      </c>
      <c r="C44" s="493">
        <v>39.71631205673759</v>
      </c>
      <c r="D44" s="482">
        <v>28.926353149955634</v>
      </c>
      <c r="E44" s="465">
        <v>22.16794603396139</v>
      </c>
      <c r="G44" s="24"/>
    </row>
    <row r="45" spans="1:7" s="2" customFormat="1" ht="12">
      <c r="A45" s="30" t="s">
        <v>765</v>
      </c>
      <c r="B45" s="472">
        <v>37.2093023255814</v>
      </c>
      <c r="C45" s="493">
        <v>24.324324324324326</v>
      </c>
      <c r="D45" s="482">
        <v>36.27450980392157</v>
      </c>
      <c r="E45" s="465">
        <v>15.183946488294318</v>
      </c>
      <c r="G45" s="24"/>
    </row>
    <row r="46" spans="1:7" s="2" customFormat="1" ht="12">
      <c r="A46" s="30" t="s">
        <v>766</v>
      </c>
      <c r="B46" s="472">
        <v>46.66212534059945</v>
      </c>
      <c r="C46" s="493">
        <v>29.112833763996555</v>
      </c>
      <c r="D46" s="482">
        <v>38.912133891213394</v>
      </c>
      <c r="E46" s="465">
        <v>31.39154798038758</v>
      </c>
      <c r="G46" s="24"/>
    </row>
    <row r="47" spans="1:7" s="2" customFormat="1" ht="9" customHeight="1">
      <c r="A47" s="339"/>
      <c r="B47" s="402"/>
      <c r="C47" s="495"/>
      <c r="D47" s="504"/>
      <c r="E47" s="339"/>
      <c r="G47" s="24"/>
    </row>
    <row r="48" spans="1:7" s="2" customFormat="1" ht="12">
      <c r="A48" s="339" t="s">
        <v>695</v>
      </c>
      <c r="B48" s="471">
        <v>13.686200378071833</v>
      </c>
      <c r="C48" s="492">
        <v>29.858112276372612</v>
      </c>
      <c r="D48" s="481">
        <v>19.831223628691983</v>
      </c>
      <c r="E48" s="464">
        <v>22.054317548746518</v>
      </c>
      <c r="G48" s="24"/>
    </row>
    <row r="49" spans="1:7" s="2" customFormat="1" ht="12">
      <c r="A49" s="30" t="s">
        <v>764</v>
      </c>
      <c r="B49" s="472">
        <v>21.306818181818183</v>
      </c>
      <c r="C49" s="493">
        <v>19.148936170212767</v>
      </c>
      <c r="D49" s="482">
        <v>20.496894409937887</v>
      </c>
      <c r="E49" s="465">
        <v>27.052802977436613</v>
      </c>
      <c r="G49" s="24"/>
    </row>
    <row r="50" spans="1:7" s="2" customFormat="1" ht="12">
      <c r="A50" s="30" t="s">
        <v>765</v>
      </c>
      <c r="B50" s="472">
        <v>19.23890063424947</v>
      </c>
      <c r="C50" s="493">
        <v>10.81081081081081</v>
      </c>
      <c r="D50" s="482">
        <v>18.627450980392158</v>
      </c>
      <c r="E50" s="465">
        <v>16.05351170568562</v>
      </c>
      <c r="G50" s="24"/>
    </row>
    <row r="51" spans="1:7" s="2" customFormat="1" ht="12">
      <c r="A51" s="30" t="s">
        <v>766</v>
      </c>
      <c r="B51" s="472">
        <v>8.2425068119891</v>
      </c>
      <c r="C51" s="493">
        <v>34.366925064599485</v>
      </c>
      <c r="D51" s="482">
        <v>19.779383796120197</v>
      </c>
      <c r="E51" s="465">
        <v>20.59304226009806</v>
      </c>
      <c r="G51" s="24"/>
    </row>
    <row r="52" spans="1:7" s="2" customFormat="1" ht="9" customHeight="1">
      <c r="A52" s="339"/>
      <c r="B52" s="402"/>
      <c r="C52" s="495"/>
      <c r="D52" s="504"/>
      <c r="E52" s="339"/>
      <c r="G52" s="24"/>
    </row>
    <row r="53" spans="1:7" s="2" customFormat="1" ht="12">
      <c r="A53" s="339" t="s">
        <v>690</v>
      </c>
      <c r="B53" s="471">
        <v>36.48393194706994</v>
      </c>
      <c r="C53" s="492">
        <v>19.432449105490438</v>
      </c>
      <c r="D53" s="481">
        <v>30.004688232536335</v>
      </c>
      <c r="E53" s="464">
        <v>43.467966573816156</v>
      </c>
      <c r="G53" s="24"/>
    </row>
    <row r="54" spans="1:7" s="2" customFormat="1" ht="12">
      <c r="A54" s="30" t="s">
        <v>764</v>
      </c>
      <c r="B54" s="472">
        <v>51.98863636363637</v>
      </c>
      <c r="C54" s="493">
        <v>26.47754137115839</v>
      </c>
      <c r="D54" s="482">
        <v>42.41348713398403</v>
      </c>
      <c r="E54" s="465">
        <v>44.40567573854385</v>
      </c>
      <c r="G54" s="24"/>
    </row>
    <row r="55" spans="1:7" s="2" customFormat="1" ht="12">
      <c r="A55" s="30" t="s">
        <v>765</v>
      </c>
      <c r="B55" s="472">
        <v>43.34038054968288</v>
      </c>
      <c r="C55" s="493">
        <v>51.35135135135135</v>
      </c>
      <c r="D55" s="482">
        <v>43.92156862745098</v>
      </c>
      <c r="E55" s="465">
        <v>68.02675585284281</v>
      </c>
      <c r="G55" s="24"/>
    </row>
    <row r="56" spans="1:7" s="2" customFormat="1" ht="12">
      <c r="A56" s="30" t="s">
        <v>766</v>
      </c>
      <c r="B56" s="472">
        <v>26.83923705722071</v>
      </c>
      <c r="C56" s="493">
        <v>15.848406546080964</v>
      </c>
      <c r="D56" s="482">
        <v>21.98554583491822</v>
      </c>
      <c r="E56" s="465">
        <v>38.71118374970814</v>
      </c>
      <c r="G56" s="24"/>
    </row>
    <row r="57" spans="1:7" s="2" customFormat="1" ht="7.5" customHeight="1">
      <c r="A57" s="400"/>
      <c r="B57" s="498"/>
      <c r="C57" s="501"/>
      <c r="D57" s="401"/>
      <c r="E57" s="401"/>
      <c r="G57" s="24"/>
    </row>
    <row r="58" spans="1:7" s="2" customFormat="1" ht="9" customHeight="1">
      <c r="A58" s="405"/>
      <c r="B58" s="406"/>
      <c r="C58" s="406"/>
      <c r="D58" s="403"/>
      <c r="E58" s="325"/>
      <c r="G58" s="24"/>
    </row>
    <row r="59" spans="1:7" s="2" customFormat="1" ht="12.75" customHeight="1">
      <c r="A59" s="239" t="s">
        <v>783</v>
      </c>
      <c r="B59" s="10"/>
      <c r="C59" s="10"/>
      <c r="D59" s="325"/>
      <c r="E59" s="325"/>
      <c r="G59" s="24"/>
    </row>
    <row r="60" spans="1:7" s="2" customFormat="1" ht="12.75" customHeight="1">
      <c r="A60" s="528" t="s">
        <v>51</v>
      </c>
      <c r="B60" s="406"/>
      <c r="C60" s="406"/>
      <c r="D60" s="325"/>
      <c r="E60" s="325"/>
      <c r="G60" s="24"/>
    </row>
    <row r="61" spans="1:7" s="2" customFormat="1" ht="12.75" customHeight="1">
      <c r="A61" s="402"/>
      <c r="B61" s="406"/>
      <c r="C61" s="406"/>
      <c r="D61" s="325"/>
      <c r="E61" s="325"/>
      <c r="G61" s="24"/>
    </row>
    <row r="62" spans="1:7" s="2" customFormat="1" ht="12.75" customHeight="1">
      <c r="A62" s="402"/>
      <c r="B62" s="406"/>
      <c r="C62" s="406"/>
      <c r="D62" s="325"/>
      <c r="E62" s="325"/>
      <c r="G62" s="24"/>
    </row>
    <row r="63" spans="1:7" s="2" customFormat="1" ht="12.75" customHeight="1">
      <c r="A63" s="402"/>
      <c r="B63" s="406"/>
      <c r="C63" s="406"/>
      <c r="D63" s="325"/>
      <c r="E63" s="325"/>
      <c r="G63" s="24"/>
    </row>
    <row r="64" spans="1:7" s="2" customFormat="1" ht="12.75" customHeight="1">
      <c r="A64" s="402"/>
      <c r="B64" s="406"/>
      <c r="C64" s="406"/>
      <c r="D64" s="325"/>
      <c r="E64" s="325"/>
      <c r="G64" s="24"/>
    </row>
    <row r="65" spans="1:7" s="2" customFormat="1" ht="12">
      <c r="A65" s="10"/>
      <c r="B65" s="10"/>
      <c r="C65" s="10"/>
      <c r="D65" s="24"/>
      <c r="G65" s="24"/>
    </row>
  </sheetData>
  <mergeCells count="1">
    <mergeCell ref="E7:E8"/>
  </mergeCells>
  <printOptions horizontalCentered="1"/>
  <pageMargins left="0.5905511811023623" right="0.3937007874015748" top="0.5905511811023623" bottom="0.5905511811023623" header="0.5118110236220472" footer="0.5118110236220472"/>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3:M243"/>
  <sheetViews>
    <sheetView workbookViewId="0" topLeftCell="A23">
      <selection activeCell="A244" sqref="A244"/>
    </sheetView>
  </sheetViews>
  <sheetFormatPr defaultColWidth="9.140625" defaultRowHeight="12.75"/>
  <cols>
    <col min="1" max="16384" width="9.140625" style="102" customWidth="1"/>
  </cols>
  <sheetData>
    <row r="3" spans="1:13" s="151" customFormat="1" ht="19.5">
      <c r="A3" s="47"/>
      <c r="B3" s="169"/>
      <c r="C3" s="169"/>
      <c r="D3" s="169"/>
      <c r="E3" s="37"/>
      <c r="F3" s="37"/>
      <c r="G3" s="37"/>
      <c r="H3" s="37"/>
      <c r="I3" s="37"/>
      <c r="J3" s="37"/>
      <c r="K3" s="37"/>
      <c r="L3" s="37"/>
      <c r="M3" s="37"/>
    </row>
    <row r="32" spans="3:11" ht="22.5">
      <c r="C32" s="170" t="s">
        <v>195</v>
      </c>
      <c r="D32" s="46"/>
      <c r="E32" s="46"/>
      <c r="F32" s="46"/>
      <c r="G32" s="46"/>
      <c r="H32" s="46"/>
      <c r="I32" s="46"/>
      <c r="J32" s="46"/>
      <c r="K32" s="46"/>
    </row>
    <row r="33" spans="3:11" ht="57" customHeight="1">
      <c r="C33" s="857" t="s">
        <v>56</v>
      </c>
      <c r="D33" s="857"/>
      <c r="E33" s="857"/>
      <c r="F33" s="857"/>
      <c r="G33" s="857"/>
      <c r="H33" s="857"/>
      <c r="I33" s="857"/>
      <c r="J33" s="857"/>
      <c r="K33" s="857"/>
    </row>
    <row r="241" ht="12.75">
      <c r="A241" s="102" t="s">
        <v>295</v>
      </c>
    </row>
    <row r="242" ht="12.75">
      <c r="A242" s="102" t="s">
        <v>296</v>
      </c>
    </row>
    <row r="243" ht="12.75">
      <c r="A243" s="102" t="s">
        <v>154</v>
      </c>
    </row>
  </sheetData>
  <mergeCells count="1">
    <mergeCell ref="C33:K33"/>
  </mergeCell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91" r:id="rId1"/>
</worksheet>
</file>

<file path=xl/worksheets/sheet8.xml><?xml version="1.0" encoding="utf-8"?>
<worksheet xmlns="http://schemas.openxmlformats.org/spreadsheetml/2006/main" xmlns:r="http://schemas.openxmlformats.org/officeDocument/2006/relationships">
  <sheetPr>
    <pageSetUpPr fitToPage="1"/>
  </sheetPr>
  <dimension ref="A2:H57"/>
  <sheetViews>
    <sheetView workbookViewId="0" topLeftCell="A1">
      <selection activeCell="A1" sqref="A1"/>
    </sheetView>
  </sheetViews>
  <sheetFormatPr defaultColWidth="9.140625" defaultRowHeight="12.75"/>
  <cols>
    <col min="1" max="1" width="36.7109375" style="357" customWidth="1"/>
    <col min="2" max="3" width="8.7109375" style="357" customWidth="1"/>
    <col min="4" max="7" width="9.7109375" style="357" customWidth="1"/>
    <col min="8" max="8" width="10.28125" style="357" customWidth="1"/>
    <col min="9" max="16384" width="9.140625" style="357" customWidth="1"/>
  </cols>
  <sheetData>
    <row r="2" ht="12.75">
      <c r="A2" s="1" t="s">
        <v>57</v>
      </c>
    </row>
    <row r="3" ht="12.75">
      <c r="A3" s="1" t="s">
        <v>647</v>
      </c>
    </row>
    <row r="6" spans="1:7" s="2" customFormat="1" ht="12" customHeight="1">
      <c r="A6" s="358"/>
      <c r="B6" s="343" t="s">
        <v>519</v>
      </c>
      <c r="C6" s="14"/>
      <c r="D6" s="14"/>
      <c r="E6" s="14"/>
      <c r="F6" s="344" t="s">
        <v>278</v>
      </c>
      <c r="G6" s="344" t="s">
        <v>767</v>
      </c>
    </row>
    <row r="7" spans="1:7" s="2" customFormat="1" ht="12">
      <c r="A7" s="16"/>
      <c r="B7" s="861" t="s">
        <v>763</v>
      </c>
      <c r="C7" s="863" t="s">
        <v>764</v>
      </c>
      <c r="D7" s="861" t="s">
        <v>765</v>
      </c>
      <c r="E7" s="861" t="s">
        <v>766</v>
      </c>
      <c r="F7" s="342" t="s">
        <v>768</v>
      </c>
      <c r="G7" s="342"/>
    </row>
    <row r="8" spans="1:7" s="2" customFormat="1" ht="12">
      <c r="A8" s="17"/>
      <c r="B8" s="862"/>
      <c r="C8" s="864"/>
      <c r="D8" s="862"/>
      <c r="E8" s="862"/>
      <c r="F8" s="340" t="s">
        <v>763</v>
      </c>
      <c r="G8" s="340" t="s">
        <v>763</v>
      </c>
    </row>
    <row r="9" spans="1:7" s="2" customFormat="1" ht="12">
      <c r="A9" s="6"/>
      <c r="B9" s="6"/>
      <c r="F9" s="8"/>
      <c r="G9" s="6"/>
    </row>
    <row r="10" spans="1:7" s="2" customFormat="1" ht="12">
      <c r="A10" s="7" t="s">
        <v>99</v>
      </c>
      <c r="B10" s="9"/>
      <c r="C10" s="11"/>
      <c r="D10" s="11"/>
      <c r="E10" s="11"/>
      <c r="F10" s="9"/>
      <c r="G10" s="9"/>
    </row>
    <row r="11" spans="1:7" s="2" customFormat="1" ht="12">
      <c r="A11" s="7" t="s">
        <v>787</v>
      </c>
      <c r="B11" s="9"/>
      <c r="C11" s="11"/>
      <c r="D11" s="11"/>
      <c r="E11" s="11"/>
      <c r="F11" s="9"/>
      <c r="G11" s="9"/>
    </row>
    <row r="12" spans="1:7" s="2" customFormat="1" ht="12">
      <c r="A12" s="20" t="s">
        <v>775</v>
      </c>
      <c r="B12" s="441">
        <v>20.595690747782</v>
      </c>
      <c r="C12" s="508">
        <v>20.327868852459016</v>
      </c>
      <c r="D12" s="508">
        <v>20.91644204851752</v>
      </c>
      <c r="E12" s="508">
        <v>20.631818921999674</v>
      </c>
      <c r="F12" s="441">
        <v>20.852721180263302</v>
      </c>
      <c r="G12" s="441">
        <v>23.35474446474155</v>
      </c>
    </row>
    <row r="13" spans="1:7" s="2" customFormat="1" ht="12">
      <c r="A13" s="18" t="s">
        <v>794</v>
      </c>
      <c r="B13" s="319">
        <v>15.830286917026697</v>
      </c>
      <c r="C13" s="321">
        <v>13.084112149532709</v>
      </c>
      <c r="D13" s="321">
        <v>20.023909145248055</v>
      </c>
      <c r="E13" s="321">
        <v>15.611814345991561</v>
      </c>
      <c r="F13" s="319">
        <v>15.2963057656926</v>
      </c>
      <c r="G13" s="319">
        <v>18.666211424060293</v>
      </c>
    </row>
    <row r="14" spans="1:7" s="2" customFormat="1" ht="12">
      <c r="A14" s="18" t="s">
        <v>795</v>
      </c>
      <c r="B14" s="319">
        <v>26.219081272084804</v>
      </c>
      <c r="C14" s="321">
        <v>26.00574712643678</v>
      </c>
      <c r="D14" s="321">
        <v>24.390243902439025</v>
      </c>
      <c r="E14" s="321">
        <v>27.027027027027028</v>
      </c>
      <c r="F14" s="319">
        <v>30.59458906038035</v>
      </c>
      <c r="G14" s="319">
        <v>33.63248230608327</v>
      </c>
    </row>
    <row r="15" spans="1:7" s="2" customFormat="1" ht="12">
      <c r="A15" s="18" t="s">
        <v>796</v>
      </c>
      <c r="B15" s="319">
        <v>78.64238410596026</v>
      </c>
      <c r="C15" s="321">
        <v>74.29906542056075</v>
      </c>
      <c r="D15" s="321">
        <v>72.22222222222221</v>
      </c>
      <c r="E15" s="321">
        <v>81.45161290322581</v>
      </c>
      <c r="F15" s="319">
        <v>75.43122843857807</v>
      </c>
      <c r="G15" s="319">
        <v>77.38687872763418</v>
      </c>
    </row>
    <row r="16" spans="1:7" s="2" customFormat="1" ht="12">
      <c r="A16" s="18"/>
      <c r="B16" s="18"/>
      <c r="C16" s="19"/>
      <c r="D16" s="19"/>
      <c r="E16" s="19"/>
      <c r="F16" s="18"/>
      <c r="G16" s="18"/>
    </row>
    <row r="17" spans="1:7" s="2" customFormat="1" ht="12">
      <c r="A17" s="6"/>
      <c r="B17" s="6"/>
      <c r="F17" s="6"/>
      <c r="G17" s="6"/>
    </row>
    <row r="18" spans="1:7" s="2" customFormat="1" ht="12">
      <c r="A18" s="7" t="s">
        <v>788</v>
      </c>
      <c r="B18" s="6"/>
      <c r="F18" s="6"/>
      <c r="G18" s="6"/>
    </row>
    <row r="19" spans="1:7" s="2" customFormat="1" ht="12">
      <c r="A19" s="7" t="s">
        <v>789</v>
      </c>
      <c r="B19" s="6"/>
      <c r="F19" s="6"/>
      <c r="G19" s="6"/>
    </row>
    <row r="20" spans="1:7" s="2" customFormat="1" ht="12">
      <c r="A20" s="7" t="s">
        <v>787</v>
      </c>
      <c r="B20" s="6"/>
      <c r="F20" s="6"/>
      <c r="G20" s="6"/>
    </row>
    <row r="21" spans="1:7" s="2" customFormat="1" ht="12">
      <c r="A21" s="20" t="s">
        <v>775</v>
      </c>
      <c r="B21" s="389">
        <v>8.654716639507514</v>
      </c>
      <c r="C21" s="390">
        <v>12.426229508196721</v>
      </c>
      <c r="D21" s="390">
        <v>5.336927223719677</v>
      </c>
      <c r="E21" s="390">
        <v>7.783748575150627</v>
      </c>
      <c r="F21" s="389">
        <v>6.615556861312709</v>
      </c>
      <c r="G21" s="389">
        <v>8.03847160818522</v>
      </c>
    </row>
    <row r="22" spans="1:7" s="2" customFormat="1" ht="12">
      <c r="A22" s="18" t="s">
        <v>794</v>
      </c>
      <c r="B22" s="324">
        <v>9.58236401905395</v>
      </c>
      <c r="C22" s="325">
        <v>16.682242990654206</v>
      </c>
      <c r="D22" s="325">
        <v>5.02092050209205</v>
      </c>
      <c r="E22" s="325">
        <v>8.131952435749904</v>
      </c>
      <c r="F22" s="324">
        <v>7.247096098218806</v>
      </c>
      <c r="G22" s="324">
        <v>8.759626484280583</v>
      </c>
    </row>
    <row r="23" spans="1:7" s="2" customFormat="1" ht="12">
      <c r="A23" s="18" t="s">
        <v>795</v>
      </c>
      <c r="B23" s="324">
        <v>6.4310954063604235</v>
      </c>
      <c r="C23" s="325">
        <v>3.1609195402298855</v>
      </c>
      <c r="D23" s="325">
        <v>9.146341463414634</v>
      </c>
      <c r="E23" s="325">
        <v>9.72972972972973</v>
      </c>
      <c r="F23" s="324">
        <v>5.331592822954261</v>
      </c>
      <c r="G23" s="324">
        <v>5.990429525201295</v>
      </c>
    </row>
    <row r="24" spans="1:7" s="2" customFormat="1" ht="12">
      <c r="A24" s="18" t="s">
        <v>796</v>
      </c>
      <c r="B24" s="324">
        <v>0</v>
      </c>
      <c r="C24" s="325">
        <v>0</v>
      </c>
      <c r="D24" s="325">
        <v>0</v>
      </c>
      <c r="E24" s="325">
        <v>0</v>
      </c>
      <c r="F24" s="324">
        <v>0.9299535023248838</v>
      </c>
      <c r="G24" s="324">
        <v>1.0242544731610337</v>
      </c>
    </row>
    <row r="25" spans="1:7" s="2" customFormat="1" ht="12">
      <c r="A25" s="6"/>
      <c r="B25" s="6"/>
      <c r="F25" s="6"/>
      <c r="G25" s="6"/>
    </row>
    <row r="26" spans="1:7" s="2" customFormat="1" ht="12">
      <c r="A26" s="7" t="s">
        <v>112</v>
      </c>
      <c r="B26" s="6"/>
      <c r="F26" s="6"/>
      <c r="G26" s="6"/>
    </row>
    <row r="27" spans="1:7" s="2" customFormat="1" ht="12">
      <c r="A27" s="25" t="s">
        <v>118</v>
      </c>
      <c r="B27" s="322">
        <v>3.9748953974895396</v>
      </c>
      <c r="C27" s="323">
        <v>8.70712401055409</v>
      </c>
      <c r="D27" s="323">
        <v>0</v>
      </c>
      <c r="E27" s="323">
        <v>1.0460251046025104</v>
      </c>
      <c r="F27" s="322">
        <v>4.194922883034267</v>
      </c>
      <c r="G27" s="322">
        <v>4.307194078186445</v>
      </c>
    </row>
    <row r="28" spans="1:7" s="2" customFormat="1" ht="12">
      <c r="A28" s="25" t="s">
        <v>114</v>
      </c>
      <c r="B28" s="322">
        <v>12.02928870292887</v>
      </c>
      <c r="C28" s="323">
        <v>17.941952506596305</v>
      </c>
      <c r="D28" s="323">
        <v>0</v>
      </c>
      <c r="E28" s="323">
        <v>9.832635983263598</v>
      </c>
      <c r="F28" s="322">
        <v>7.891736181960031</v>
      </c>
      <c r="G28" s="322">
        <v>5.957899606754569</v>
      </c>
    </row>
    <row r="29" spans="1:7" s="2" customFormat="1" ht="12">
      <c r="A29" s="25" t="s">
        <v>115</v>
      </c>
      <c r="B29" s="322">
        <v>18.723849372384937</v>
      </c>
      <c r="C29" s="323">
        <v>21.899736147757256</v>
      </c>
      <c r="D29" s="323">
        <v>5.05050505050505</v>
      </c>
      <c r="E29" s="323">
        <v>19.03765690376569</v>
      </c>
      <c r="F29" s="322">
        <v>29.83856448418652</v>
      </c>
      <c r="G29" s="322">
        <v>34.17534119824196</v>
      </c>
    </row>
    <row r="30" spans="1:7" s="2" customFormat="1" ht="12">
      <c r="A30" s="25" t="s">
        <v>116</v>
      </c>
      <c r="B30" s="322">
        <v>58.89121338912135</v>
      </c>
      <c r="C30" s="323">
        <v>48.54881266490765</v>
      </c>
      <c r="D30" s="323">
        <v>94.94949494949495</v>
      </c>
      <c r="E30" s="323">
        <v>59.62343096234309</v>
      </c>
      <c r="F30" s="322">
        <v>53.63980075616636</v>
      </c>
      <c r="G30" s="322">
        <v>51.13486005089059</v>
      </c>
    </row>
    <row r="31" spans="1:7" s="2" customFormat="1" ht="12">
      <c r="A31" s="25" t="s">
        <v>117</v>
      </c>
      <c r="B31" s="322">
        <v>6.380753138075314</v>
      </c>
      <c r="C31" s="323">
        <v>2.9023746701846966</v>
      </c>
      <c r="D31" s="323">
        <v>0</v>
      </c>
      <c r="E31" s="323">
        <v>10.460251046025103</v>
      </c>
      <c r="F31" s="322">
        <v>4.434975694652824</v>
      </c>
      <c r="G31" s="322">
        <v>4.424705065926441</v>
      </c>
    </row>
    <row r="32" spans="1:7" s="2" customFormat="1" ht="12">
      <c r="A32" s="25" t="s">
        <v>763</v>
      </c>
      <c r="B32" s="322">
        <v>100</v>
      </c>
      <c r="C32" s="323">
        <v>100</v>
      </c>
      <c r="D32" s="323">
        <v>100</v>
      </c>
      <c r="E32" s="323">
        <v>100</v>
      </c>
      <c r="F32" s="322">
        <v>100</v>
      </c>
      <c r="G32" s="322">
        <v>100</v>
      </c>
    </row>
    <row r="33" spans="1:7" s="2" customFormat="1" ht="12">
      <c r="A33" s="6"/>
      <c r="B33" s="6"/>
      <c r="F33" s="6"/>
      <c r="G33" s="6"/>
    </row>
    <row r="34" spans="1:7" s="2" customFormat="1" ht="12">
      <c r="A34" s="6"/>
      <c r="B34" s="6"/>
      <c r="F34" s="6"/>
      <c r="G34" s="6"/>
    </row>
    <row r="35" spans="1:7" s="2" customFormat="1" ht="12">
      <c r="A35" s="7" t="s">
        <v>790</v>
      </c>
      <c r="B35" s="6"/>
      <c r="F35" s="6"/>
      <c r="G35" s="6"/>
    </row>
    <row r="36" spans="1:7" s="2" customFormat="1" ht="12">
      <c r="A36" s="7" t="s">
        <v>791</v>
      </c>
      <c r="B36" s="6"/>
      <c r="F36" s="6"/>
      <c r="G36" s="6"/>
    </row>
    <row r="37" spans="1:7" s="2" customFormat="1" ht="12">
      <c r="A37" s="7" t="s">
        <v>787</v>
      </c>
      <c r="B37" s="6"/>
      <c r="F37" s="6"/>
      <c r="G37" s="6"/>
    </row>
    <row r="38" spans="1:7" s="2" customFormat="1" ht="12">
      <c r="A38" s="20" t="s">
        <v>775</v>
      </c>
      <c r="B38" s="389">
        <v>70.7133804091979</v>
      </c>
      <c r="C38" s="390">
        <v>67.24590163934427</v>
      </c>
      <c r="D38" s="390">
        <v>73.7466307277628</v>
      </c>
      <c r="E38" s="390">
        <v>71.51929653150953</v>
      </c>
      <c r="F38" s="389">
        <v>72.50591560926806</v>
      </c>
      <c r="G38" s="389">
        <v>68.58774299501961</v>
      </c>
    </row>
    <row r="39" spans="1:7" s="2" customFormat="1" ht="12">
      <c r="A39" s="18" t="s">
        <v>794</v>
      </c>
      <c r="B39" s="324">
        <v>74.58734906391935</v>
      </c>
      <c r="C39" s="325">
        <v>70.23364485981308</v>
      </c>
      <c r="D39" s="325">
        <v>74.95517035265989</v>
      </c>
      <c r="E39" s="325">
        <v>76.25623321825854</v>
      </c>
      <c r="F39" s="324">
        <v>77.4565981360886</v>
      </c>
      <c r="G39" s="324">
        <v>72.57416209165912</v>
      </c>
    </row>
    <row r="40" spans="1:7" s="2" customFormat="1" ht="12">
      <c r="A40" s="18" t="s">
        <v>795</v>
      </c>
      <c r="B40" s="324">
        <v>67.34982332155477</v>
      </c>
      <c r="C40" s="325">
        <v>70.83333333333334</v>
      </c>
      <c r="D40" s="325">
        <v>66.46341463414635</v>
      </c>
      <c r="E40" s="325">
        <v>63.24324324324324</v>
      </c>
      <c r="F40" s="324">
        <v>64.07381811666538</v>
      </c>
      <c r="G40" s="324">
        <v>60.37708816871543</v>
      </c>
    </row>
    <row r="41" spans="1:7" s="2" customFormat="1" ht="12">
      <c r="A41" s="18" t="s">
        <v>796</v>
      </c>
      <c r="B41" s="324">
        <v>20.695364238410598</v>
      </c>
      <c r="C41" s="325">
        <v>25.70093457943925</v>
      </c>
      <c r="D41" s="325">
        <v>27.77777777777778</v>
      </c>
      <c r="E41" s="325">
        <v>17.473118279569892</v>
      </c>
      <c r="F41" s="324">
        <v>23.151342432878355</v>
      </c>
      <c r="G41" s="324">
        <v>21.181709741550698</v>
      </c>
    </row>
    <row r="42" spans="1:7" s="2" customFormat="1" ht="12">
      <c r="A42" s="6"/>
      <c r="B42" s="6"/>
      <c r="F42" s="6"/>
      <c r="G42" s="6"/>
    </row>
    <row r="43" spans="1:7" s="2" customFormat="1" ht="12">
      <c r="A43" s="7" t="s">
        <v>113</v>
      </c>
      <c r="B43" s="6"/>
      <c r="F43" s="6"/>
      <c r="G43" s="6"/>
    </row>
    <row r="44" spans="1:7" s="2" customFormat="1" ht="12">
      <c r="A44" s="25" t="s">
        <v>121</v>
      </c>
      <c r="B44" s="322">
        <v>41.697605940340544</v>
      </c>
      <c r="C44" s="323">
        <v>58.06923451974646</v>
      </c>
      <c r="D44" s="323">
        <v>45.10233918128655</v>
      </c>
      <c r="E44" s="323">
        <v>32.99180327868852</v>
      </c>
      <c r="F44" s="322">
        <v>36.341136208076655</v>
      </c>
      <c r="G44" s="322">
        <v>39.2568180856982</v>
      </c>
    </row>
    <row r="45" spans="1:7" s="2" customFormat="1" ht="12">
      <c r="A45" s="25" t="s">
        <v>636</v>
      </c>
      <c r="B45" s="322">
        <v>2.4324670336704646</v>
      </c>
      <c r="C45" s="323">
        <v>0.7801072647489029</v>
      </c>
      <c r="D45" s="323">
        <v>3.143274853801169</v>
      </c>
      <c r="E45" s="323">
        <v>2.982695810564663</v>
      </c>
      <c r="F45" s="322">
        <v>1.7303216974674878</v>
      </c>
      <c r="G45" s="322">
        <v>1.7852979418593429</v>
      </c>
    </row>
    <row r="46" spans="1:7" s="2" customFormat="1" ht="12">
      <c r="A46" s="25" t="s">
        <v>119</v>
      </c>
      <c r="B46" s="322">
        <v>0.755345026245039</v>
      </c>
      <c r="C46" s="323">
        <v>2.04778156996587</v>
      </c>
      <c r="D46" s="323">
        <v>0.07309941520467836</v>
      </c>
      <c r="E46" s="323">
        <v>0.36429872495446264</v>
      </c>
      <c r="F46" s="322">
        <v>0.5804243668720055</v>
      </c>
      <c r="G46" s="322">
        <v>0.3715258913205436</v>
      </c>
    </row>
    <row r="47" spans="1:7" s="2" customFormat="1" ht="12">
      <c r="A47" s="25" t="s">
        <v>637</v>
      </c>
      <c r="B47" s="322">
        <v>51.4274740750224</v>
      </c>
      <c r="C47" s="323">
        <v>36.957581667479275</v>
      </c>
      <c r="D47" s="323">
        <v>45.46783625730994</v>
      </c>
      <c r="E47" s="323">
        <v>60.040983606557376</v>
      </c>
      <c r="F47" s="322">
        <v>55.81601642710472</v>
      </c>
      <c r="G47" s="322">
        <v>52.89971295124509</v>
      </c>
    </row>
    <row r="48" spans="1:7" s="2" customFormat="1" ht="12">
      <c r="A48" s="25" t="s">
        <v>120</v>
      </c>
      <c r="B48" s="322">
        <v>3.6871079247215466</v>
      </c>
      <c r="C48" s="323">
        <v>2.145294978059483</v>
      </c>
      <c r="D48" s="323">
        <v>6.213450292397661</v>
      </c>
      <c r="E48" s="323">
        <v>3.6202185792349724</v>
      </c>
      <c r="F48" s="322">
        <v>5.532101300479124</v>
      </c>
      <c r="G48" s="322">
        <v>5.68664512987682</v>
      </c>
    </row>
    <row r="49" spans="1:7" s="2" customFormat="1" ht="12">
      <c r="A49" s="25" t="s">
        <v>763</v>
      </c>
      <c r="B49" s="322">
        <v>100</v>
      </c>
      <c r="C49" s="323">
        <v>100</v>
      </c>
      <c r="D49" s="323">
        <v>100</v>
      </c>
      <c r="E49" s="323">
        <v>100</v>
      </c>
      <c r="F49" s="322">
        <v>100</v>
      </c>
      <c r="G49" s="322">
        <v>100</v>
      </c>
    </row>
    <row r="50" spans="1:7" s="2" customFormat="1" ht="9" customHeight="1">
      <c r="A50" s="4"/>
      <c r="B50" s="4"/>
      <c r="C50" s="3"/>
      <c r="D50" s="3"/>
      <c r="E50" s="3"/>
      <c r="F50" s="4"/>
      <c r="G50" s="4"/>
    </row>
    <row r="51" s="2" customFormat="1" ht="9" customHeight="1"/>
    <row r="52" spans="1:8" s="2" customFormat="1" ht="45.75" customHeight="1">
      <c r="A52" s="860" t="s">
        <v>100</v>
      </c>
      <c r="B52" s="856"/>
      <c r="C52" s="856"/>
      <c r="D52" s="856"/>
      <c r="E52" s="856"/>
      <c r="F52" s="856"/>
      <c r="G52" s="856"/>
      <c r="H52" s="453"/>
    </row>
    <row r="53" s="2" customFormat="1" ht="12">
      <c r="A53" s="10" t="s">
        <v>792</v>
      </c>
    </row>
    <row r="54" s="2" customFormat="1" ht="12">
      <c r="A54" s="10" t="s">
        <v>793</v>
      </c>
    </row>
    <row r="55" s="2" customFormat="1" ht="12">
      <c r="A55" s="10" t="s">
        <v>639</v>
      </c>
    </row>
    <row r="56" s="2" customFormat="1" ht="12">
      <c r="A56" s="10" t="s">
        <v>638</v>
      </c>
    </row>
    <row r="57" s="2" customFormat="1" ht="12">
      <c r="A57" s="527" t="s">
        <v>58</v>
      </c>
    </row>
    <row r="58" s="2" customFormat="1" ht="12"/>
    <row r="59" s="2" customFormat="1" ht="12"/>
    <row r="60" s="2" customFormat="1" ht="12"/>
    <row r="61" s="2" customFormat="1" ht="12"/>
    <row r="62" s="2" customFormat="1" ht="12"/>
  </sheetData>
  <mergeCells count="5">
    <mergeCell ref="A52:G52"/>
    <mergeCell ref="B7:B8"/>
    <mergeCell ref="C7:C8"/>
    <mergeCell ref="D7:D8"/>
    <mergeCell ref="E7:E8"/>
  </mergeCells>
  <printOptions horizontalCentered="1"/>
  <pageMargins left="0.5905511811023623" right="0.3937007874015748" top="0.5905511811023623" bottom="0.5905511811023623" header="0.5118110236220472" footer="0.5118110236220472"/>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2:G62"/>
  <sheetViews>
    <sheetView workbookViewId="0" topLeftCell="A1">
      <selection activeCell="H30" sqref="H30"/>
    </sheetView>
  </sheetViews>
  <sheetFormatPr defaultColWidth="9.140625" defaultRowHeight="12.75"/>
  <cols>
    <col min="1" max="1" width="36.7109375" style="0" customWidth="1"/>
    <col min="2" max="3" width="8.7109375" style="0" customWidth="1"/>
    <col min="6" max="7" width="9.7109375" style="0" customWidth="1"/>
    <col min="8" max="8" width="10.28125" style="0" customWidth="1"/>
  </cols>
  <sheetData>
    <row r="2" ht="12.75">
      <c r="A2" s="1" t="s">
        <v>62</v>
      </c>
    </row>
    <row r="3" ht="12.75">
      <c r="A3" s="1"/>
    </row>
    <row r="6" spans="1:7" s="5" customFormat="1" ht="12" customHeight="1">
      <c r="A6" s="13"/>
      <c r="B6" s="343" t="s">
        <v>519</v>
      </c>
      <c r="C6" s="15"/>
      <c r="D6" s="15"/>
      <c r="E6" s="15"/>
      <c r="F6" s="344" t="s">
        <v>278</v>
      </c>
      <c r="G6" s="344" t="s">
        <v>767</v>
      </c>
    </row>
    <row r="7" spans="1:7" s="2" customFormat="1" ht="12">
      <c r="A7" s="16"/>
      <c r="B7" s="861" t="s">
        <v>763</v>
      </c>
      <c r="C7" s="863" t="s">
        <v>764</v>
      </c>
      <c r="D7" s="861" t="s">
        <v>765</v>
      </c>
      <c r="E7" s="863" t="s">
        <v>766</v>
      </c>
      <c r="F7" s="342" t="s">
        <v>768</v>
      </c>
      <c r="G7" s="342"/>
    </row>
    <row r="8" spans="1:7" s="2" customFormat="1" ht="12">
      <c r="A8" s="17"/>
      <c r="B8" s="862"/>
      <c r="C8" s="864"/>
      <c r="D8" s="862"/>
      <c r="E8" s="864"/>
      <c r="F8" s="340" t="s">
        <v>763</v>
      </c>
      <c r="G8" s="340" t="s">
        <v>763</v>
      </c>
    </row>
    <row r="9" spans="1:7" s="2" customFormat="1" ht="9" customHeight="1">
      <c r="A9" s="6"/>
      <c r="B9" s="6"/>
      <c r="F9" s="8"/>
      <c r="G9" s="6"/>
    </row>
    <row r="10" spans="1:7" s="2" customFormat="1" ht="12" customHeight="1" hidden="1">
      <c r="A10" s="20" t="s">
        <v>59</v>
      </c>
      <c r="B10" s="326">
        <v>83771</v>
      </c>
      <c r="C10" s="328">
        <v>35884</v>
      </c>
      <c r="D10" s="328">
        <v>7913</v>
      </c>
      <c r="E10" s="328">
        <v>11807</v>
      </c>
      <c r="F10" s="326">
        <v>2410246</v>
      </c>
      <c r="G10" s="326">
        <v>10666172</v>
      </c>
    </row>
    <row r="11" spans="1:7" s="2" customFormat="1" ht="12" customHeight="1" hidden="1">
      <c r="A11" s="26"/>
      <c r="B11" s="27"/>
      <c r="C11" s="28"/>
      <c r="D11" s="28"/>
      <c r="E11" s="28"/>
      <c r="F11" s="27"/>
      <c r="G11" s="27"/>
    </row>
    <row r="12" spans="1:7" s="2" customFormat="1" ht="12">
      <c r="A12" s="7" t="s">
        <v>63</v>
      </c>
      <c r="B12" s="6"/>
      <c r="C12" s="24"/>
      <c r="D12" s="24"/>
      <c r="E12" s="24"/>
      <c r="F12" s="6"/>
      <c r="G12" s="6"/>
    </row>
    <row r="13" spans="1:7" s="2" customFormat="1" ht="12">
      <c r="A13" s="339" t="s">
        <v>769</v>
      </c>
      <c r="B13" s="326">
        <v>4270</v>
      </c>
      <c r="C13" s="388">
        <v>1130</v>
      </c>
      <c r="D13" s="388">
        <v>510</v>
      </c>
      <c r="E13" s="388">
        <v>2630</v>
      </c>
      <c r="F13" s="461">
        <v>122780</v>
      </c>
      <c r="G13" s="461">
        <v>695770</v>
      </c>
    </row>
    <row r="14" spans="1:7" s="2" customFormat="1" ht="12">
      <c r="A14" s="18" t="s">
        <v>794</v>
      </c>
      <c r="B14" s="327">
        <v>1910</v>
      </c>
      <c r="C14" s="372">
        <v>370</v>
      </c>
      <c r="D14" s="372">
        <v>420</v>
      </c>
      <c r="E14" s="372">
        <v>1120</v>
      </c>
      <c r="F14" s="462">
        <v>39490</v>
      </c>
      <c r="G14" s="462">
        <v>301220</v>
      </c>
    </row>
    <row r="15" spans="1:7" s="2" customFormat="1" ht="12">
      <c r="A15" s="18" t="s">
        <v>795</v>
      </c>
      <c r="B15" s="327">
        <v>730</v>
      </c>
      <c r="C15" s="372">
        <v>330</v>
      </c>
      <c r="D15" s="372">
        <v>50</v>
      </c>
      <c r="E15" s="372">
        <v>350</v>
      </c>
      <c r="F15" s="462">
        <v>21070</v>
      </c>
      <c r="G15" s="462">
        <v>130830</v>
      </c>
    </row>
    <row r="16" spans="1:7" s="2" customFormat="1" ht="12">
      <c r="A16" s="18" t="s">
        <v>796</v>
      </c>
      <c r="B16" s="327">
        <v>1620</v>
      </c>
      <c r="C16" s="372">
        <v>420</v>
      </c>
      <c r="D16" s="372">
        <v>40</v>
      </c>
      <c r="E16" s="372">
        <v>1160</v>
      </c>
      <c r="F16" s="462">
        <v>62220</v>
      </c>
      <c r="G16" s="462">
        <v>263720</v>
      </c>
    </row>
    <row r="17" spans="1:7" s="2" customFormat="1" ht="12">
      <c r="A17" s="6"/>
      <c r="B17" s="6"/>
      <c r="C17" s="373"/>
      <c r="D17" s="373"/>
      <c r="E17" s="373"/>
      <c r="F17" s="463"/>
      <c r="G17" s="463"/>
    </row>
    <row r="18" spans="1:7" s="2" customFormat="1" ht="12">
      <c r="A18" s="339" t="s">
        <v>770</v>
      </c>
      <c r="B18" s="326">
        <v>3780</v>
      </c>
      <c r="C18" s="388">
        <v>1380</v>
      </c>
      <c r="D18" s="388">
        <v>260</v>
      </c>
      <c r="E18" s="388">
        <v>2140</v>
      </c>
      <c r="F18" s="461">
        <v>111930</v>
      </c>
      <c r="G18" s="461">
        <v>596570</v>
      </c>
    </row>
    <row r="19" spans="1:7" s="2" customFormat="1" ht="12">
      <c r="A19" s="18" t="s">
        <v>794</v>
      </c>
      <c r="B19" s="327">
        <v>1170</v>
      </c>
      <c r="C19" s="372">
        <v>330</v>
      </c>
      <c r="D19" s="372">
        <v>170</v>
      </c>
      <c r="E19" s="372">
        <v>670</v>
      </c>
      <c r="F19" s="462">
        <v>30200</v>
      </c>
      <c r="G19" s="462">
        <v>208820</v>
      </c>
    </row>
    <row r="20" spans="1:7" s="2" customFormat="1" ht="12">
      <c r="A20" s="18" t="s">
        <v>795</v>
      </c>
      <c r="B20" s="327">
        <v>750</v>
      </c>
      <c r="C20" s="372">
        <v>360</v>
      </c>
      <c r="D20" s="372">
        <v>60</v>
      </c>
      <c r="E20" s="372">
        <v>330</v>
      </c>
      <c r="F20" s="462">
        <v>17910</v>
      </c>
      <c r="G20" s="462">
        <v>110870</v>
      </c>
    </row>
    <row r="21" spans="1:7" s="2" customFormat="1" ht="12">
      <c r="A21" s="18" t="s">
        <v>796</v>
      </c>
      <c r="B21" s="327">
        <v>1860</v>
      </c>
      <c r="C21" s="372">
        <v>700</v>
      </c>
      <c r="D21" s="372">
        <v>30</v>
      </c>
      <c r="E21" s="372">
        <v>1130</v>
      </c>
      <c r="F21" s="462">
        <v>63820</v>
      </c>
      <c r="G21" s="462">
        <v>276890</v>
      </c>
    </row>
    <row r="22" spans="1:7" s="2" customFormat="1" ht="12">
      <c r="A22" s="6"/>
      <c r="B22" s="6"/>
      <c r="C22" s="24"/>
      <c r="D22" s="24"/>
      <c r="E22" s="24"/>
      <c r="F22" s="6"/>
      <c r="G22" s="6"/>
    </row>
    <row r="23" spans="1:7" s="2" customFormat="1" ht="12">
      <c r="A23" s="339" t="s">
        <v>771</v>
      </c>
      <c r="B23" s="326">
        <v>490</v>
      </c>
      <c r="C23" s="328">
        <v>-250</v>
      </c>
      <c r="D23" s="328">
        <v>250</v>
      </c>
      <c r="E23" s="328">
        <v>490</v>
      </c>
      <c r="F23" s="326">
        <v>10850</v>
      </c>
      <c r="G23" s="326">
        <v>99200</v>
      </c>
    </row>
    <row r="24" spans="1:7" s="2" customFormat="1" ht="12">
      <c r="A24" s="18" t="s">
        <v>794</v>
      </c>
      <c r="B24" s="327">
        <v>750</v>
      </c>
      <c r="C24" s="330">
        <v>50</v>
      </c>
      <c r="D24" s="330">
        <v>250</v>
      </c>
      <c r="E24" s="330">
        <v>450</v>
      </c>
      <c r="F24" s="327">
        <v>9290</v>
      </c>
      <c r="G24" s="327">
        <v>92400</v>
      </c>
    </row>
    <row r="25" spans="1:7" s="2" customFormat="1" ht="12">
      <c r="A25" s="18" t="s">
        <v>795</v>
      </c>
      <c r="B25" s="327">
        <v>-20</v>
      </c>
      <c r="C25" s="330">
        <v>-30</v>
      </c>
      <c r="D25" s="330">
        <v>-10</v>
      </c>
      <c r="E25" s="330">
        <v>20</v>
      </c>
      <c r="F25" s="327">
        <v>3160</v>
      </c>
      <c r="G25" s="327">
        <v>19970</v>
      </c>
    </row>
    <row r="26" spans="1:7" s="2" customFormat="1" ht="12">
      <c r="A26" s="18" t="s">
        <v>796</v>
      </c>
      <c r="B26" s="327">
        <v>-240</v>
      </c>
      <c r="C26" s="330">
        <v>-270</v>
      </c>
      <c r="D26" s="330">
        <v>10</v>
      </c>
      <c r="E26" s="330">
        <v>30</v>
      </c>
      <c r="F26" s="327">
        <v>-1600</v>
      </c>
      <c r="G26" s="327">
        <v>-13170</v>
      </c>
    </row>
    <row r="27" spans="1:7" s="2" customFormat="1" ht="12">
      <c r="A27" s="18"/>
      <c r="B27" s="18"/>
      <c r="C27" s="331"/>
      <c r="D27" s="331"/>
      <c r="E27" s="331"/>
      <c r="F27" s="18"/>
      <c r="G27" s="18"/>
    </row>
    <row r="28" spans="1:7" s="2" customFormat="1" ht="12">
      <c r="A28" s="6"/>
      <c r="B28" s="6"/>
      <c r="C28" s="24"/>
      <c r="D28" s="24"/>
      <c r="E28" s="24"/>
      <c r="F28" s="6"/>
      <c r="G28" s="6"/>
    </row>
    <row r="29" spans="1:7" s="2" customFormat="1" ht="12">
      <c r="A29" s="7" t="s">
        <v>64</v>
      </c>
      <c r="B29" s="6"/>
      <c r="C29" s="24"/>
      <c r="D29" s="24"/>
      <c r="E29" s="24"/>
      <c r="F29" s="6"/>
      <c r="G29" s="6"/>
    </row>
    <row r="30" spans="1:7" s="2" customFormat="1" ht="12">
      <c r="A30" s="339" t="s">
        <v>772</v>
      </c>
      <c r="B30" s="389">
        <v>5.0924544293371214</v>
      </c>
      <c r="C30" s="390">
        <v>3.140675509976591</v>
      </c>
      <c r="D30" s="390">
        <v>6.445090357639327</v>
      </c>
      <c r="E30" s="390">
        <v>6.576774903687396</v>
      </c>
      <c r="F30" s="389">
        <v>5.093919873739029</v>
      </c>
      <c r="G30" s="389">
        <v>6.523127510038278</v>
      </c>
    </row>
    <row r="31" spans="1:7" s="2" customFormat="1" ht="12">
      <c r="A31" s="18" t="s">
        <v>794</v>
      </c>
      <c r="B31" s="324">
        <v>7.966849908379143</v>
      </c>
      <c r="C31" s="325">
        <v>5.178671133445003</v>
      </c>
      <c r="D31" s="325">
        <v>9.358945722582087</v>
      </c>
      <c r="E31" s="325">
        <v>9.077681674884811</v>
      </c>
      <c r="F31" s="324">
        <v>6.999546186191297</v>
      </c>
      <c r="G31" s="324">
        <v>10.051053606286601</v>
      </c>
    </row>
    <row r="32" spans="1:7" s="2" customFormat="1" ht="12">
      <c r="A32" s="18" t="s">
        <v>795</v>
      </c>
      <c r="B32" s="324">
        <v>3.4728152576145748</v>
      </c>
      <c r="C32" s="325">
        <v>3.087049225920089</v>
      </c>
      <c r="D32" s="325">
        <v>2.0096762188314106</v>
      </c>
      <c r="E32" s="325">
        <v>4.537085744345082</v>
      </c>
      <c r="F32" s="324">
        <v>3.4894658571887534</v>
      </c>
      <c r="G32" s="324">
        <v>4.921155960479997</v>
      </c>
    </row>
    <row r="33" spans="1:7" s="2" customFormat="1" ht="12">
      <c r="A33" s="18" t="s">
        <v>796</v>
      </c>
      <c r="B33" s="324">
        <v>4.190687934644917</v>
      </c>
      <c r="C33" s="325">
        <v>2.358779902972174</v>
      </c>
      <c r="D33" s="325">
        <v>4.939919893190922</v>
      </c>
      <c r="E33" s="325">
        <v>5.805290264513226</v>
      </c>
      <c r="F33" s="324">
        <v>5.008484317696644</v>
      </c>
      <c r="G33" s="324">
        <v>5.263096972709905</v>
      </c>
    </row>
    <row r="34" spans="1:7" s="2" customFormat="1" ht="12">
      <c r="A34" s="6"/>
      <c r="B34" s="6"/>
      <c r="C34" s="24"/>
      <c r="D34" s="24"/>
      <c r="E34" s="24"/>
      <c r="F34" s="6"/>
      <c r="G34" s="6"/>
    </row>
    <row r="35" spans="1:7" s="2" customFormat="1" ht="12">
      <c r="A35" s="339" t="s">
        <v>773</v>
      </c>
      <c r="B35" s="389">
        <v>4.513495123610796</v>
      </c>
      <c r="C35" s="390">
        <v>3.8457251142570503</v>
      </c>
      <c r="D35" s="390">
        <v>3.3362820674838876</v>
      </c>
      <c r="E35" s="390">
        <v>5.345974883674389</v>
      </c>
      <c r="F35" s="389">
        <v>4.6437168654153975</v>
      </c>
      <c r="G35" s="389">
        <v>5.5931125055924475</v>
      </c>
    </row>
    <row r="36" spans="1:7" s="2" customFormat="1" ht="12">
      <c r="A36" s="18" t="s">
        <v>794</v>
      </c>
      <c r="B36" s="324">
        <v>4.860069965017491</v>
      </c>
      <c r="C36" s="325">
        <v>4.536571747627024</v>
      </c>
      <c r="D36" s="325">
        <v>3.7525128434219344</v>
      </c>
      <c r="E36" s="325">
        <v>5.448225689111632</v>
      </c>
      <c r="F36" s="324">
        <v>5.3526984194515945</v>
      </c>
      <c r="G36" s="324">
        <v>6.9679830488679775</v>
      </c>
    </row>
    <row r="37" spans="1:7" s="2" customFormat="1" ht="12">
      <c r="A37" s="18" t="s">
        <v>795</v>
      </c>
      <c r="B37" s="324">
        <v>3.5724452035297465</v>
      </c>
      <c r="C37" s="325">
        <v>3.3373505145082043</v>
      </c>
      <c r="D37" s="325">
        <v>2.3818384815779683</v>
      </c>
      <c r="E37" s="325">
        <v>4.326670173592846</v>
      </c>
      <c r="F37" s="324">
        <v>2.965491201399032</v>
      </c>
      <c r="G37" s="324">
        <v>4.170047201481379</v>
      </c>
    </row>
    <row r="38" spans="1:7" s="2" customFormat="1" ht="12">
      <c r="A38" s="18" t="s">
        <v>796</v>
      </c>
      <c r="B38" s="324">
        <v>4.811147591840956</v>
      </c>
      <c r="C38" s="325">
        <v>3.875536720013383</v>
      </c>
      <c r="D38" s="325">
        <v>4.2723631508678235</v>
      </c>
      <c r="E38" s="325">
        <v>5.670283514175709</v>
      </c>
      <c r="F38" s="324">
        <v>5.13752000334865</v>
      </c>
      <c r="G38" s="324">
        <v>5.525873632107488</v>
      </c>
    </row>
    <row r="39" spans="1:7" s="2" customFormat="1" ht="12">
      <c r="A39" s="6"/>
      <c r="B39" s="6"/>
      <c r="C39" s="24"/>
      <c r="D39" s="24"/>
      <c r="E39" s="24"/>
      <c r="F39" s="6"/>
      <c r="G39" s="6"/>
    </row>
    <row r="40" spans="1:7" s="2" customFormat="1" ht="12">
      <c r="A40" s="339" t="s">
        <v>771</v>
      </c>
      <c r="B40" s="389">
        <v>0.5789593057263254</v>
      </c>
      <c r="C40" s="390">
        <v>-0.7050496042804593</v>
      </c>
      <c r="D40" s="390">
        <v>3.1088082901554404</v>
      </c>
      <c r="E40" s="390">
        <v>1.2308000200130085</v>
      </c>
      <c r="F40" s="389">
        <v>0.4502030083236317</v>
      </c>
      <c r="G40" s="389">
        <v>0.9300150044458312</v>
      </c>
    </row>
    <row r="41" spans="1:7" s="2" customFormat="1" ht="12">
      <c r="A41" s="18" t="s">
        <v>794</v>
      </c>
      <c r="B41" s="324">
        <v>3.1067799433616523</v>
      </c>
      <c r="C41" s="325">
        <v>0.6420993858179788</v>
      </c>
      <c r="D41" s="325">
        <v>5.606432879160152</v>
      </c>
      <c r="E41" s="325">
        <v>3.629455985773179</v>
      </c>
      <c r="F41" s="324">
        <v>1.6468477667397021</v>
      </c>
      <c r="G41" s="324">
        <v>3.083070557418623</v>
      </c>
    </row>
    <row r="42" spans="1:7" s="2" customFormat="1" ht="12">
      <c r="A42" s="18" t="s">
        <v>795</v>
      </c>
      <c r="B42" s="324">
        <v>-0.09962994591517223</v>
      </c>
      <c r="C42" s="325">
        <v>-0.25030128858811534</v>
      </c>
      <c r="D42" s="325">
        <v>-0.3721622627465575</v>
      </c>
      <c r="E42" s="325">
        <v>0.21041557075223566</v>
      </c>
      <c r="F42" s="324">
        <v>0.5239746557897212</v>
      </c>
      <c r="G42" s="324">
        <v>0.751108758998617</v>
      </c>
    </row>
    <row r="43" spans="1:7" s="2" customFormat="1" ht="12">
      <c r="A43" s="18" t="s">
        <v>796</v>
      </c>
      <c r="B43" s="324">
        <v>-0.6204596571960393</v>
      </c>
      <c r="C43" s="325">
        <v>-1.516756817041209</v>
      </c>
      <c r="D43" s="325">
        <v>0.6675567423230975</v>
      </c>
      <c r="E43" s="325">
        <v>0.13500675033751688</v>
      </c>
      <c r="F43" s="324">
        <v>-0.12903568565200452</v>
      </c>
      <c r="G43" s="324">
        <v>-0.2627766593975835</v>
      </c>
    </row>
    <row r="44" spans="1:7" s="2" customFormat="1" ht="12">
      <c r="A44" s="6"/>
      <c r="B44" s="6"/>
      <c r="C44" s="24"/>
      <c r="D44" s="24"/>
      <c r="E44" s="24"/>
      <c r="F44" s="6"/>
      <c r="G44" s="6"/>
    </row>
    <row r="45" spans="1:7" s="2" customFormat="1" ht="12">
      <c r="A45" s="6"/>
      <c r="B45" s="6"/>
      <c r="C45" s="24"/>
      <c r="D45" s="24"/>
      <c r="E45" s="24"/>
      <c r="F45" s="6"/>
      <c r="G45" s="6"/>
    </row>
    <row r="46" spans="1:7" s="2" customFormat="1" ht="12">
      <c r="A46" s="7" t="s">
        <v>60</v>
      </c>
      <c r="B46" s="6"/>
      <c r="C46" s="24"/>
      <c r="D46" s="24"/>
      <c r="E46" s="24"/>
      <c r="F46" s="6"/>
      <c r="G46" s="6"/>
    </row>
    <row r="47" spans="1:7" s="2" customFormat="1" ht="12">
      <c r="A47" s="339" t="s">
        <v>769</v>
      </c>
      <c r="B47" s="461">
        <v>1230</v>
      </c>
      <c r="C47" s="388">
        <v>280</v>
      </c>
      <c r="D47" s="388" t="s">
        <v>277</v>
      </c>
      <c r="E47" s="388">
        <v>950</v>
      </c>
      <c r="F47" s="461">
        <v>27870</v>
      </c>
      <c r="G47" s="461">
        <v>266040</v>
      </c>
    </row>
    <row r="48" spans="1:7" s="2" customFormat="1" ht="12">
      <c r="A48" s="18" t="s">
        <v>794</v>
      </c>
      <c r="B48" s="462">
        <v>330</v>
      </c>
      <c r="C48" s="372" t="s">
        <v>277</v>
      </c>
      <c r="D48" s="372" t="s">
        <v>277</v>
      </c>
      <c r="E48" s="372">
        <v>330</v>
      </c>
      <c r="F48" s="462">
        <v>5800</v>
      </c>
      <c r="G48" s="462">
        <v>88280</v>
      </c>
    </row>
    <row r="49" spans="1:7" s="2" customFormat="1" ht="12">
      <c r="A49" s="18" t="s">
        <v>795</v>
      </c>
      <c r="B49" s="462">
        <v>310</v>
      </c>
      <c r="C49" s="372">
        <v>50</v>
      </c>
      <c r="D49" s="372" t="s">
        <v>277</v>
      </c>
      <c r="E49" s="372">
        <v>260</v>
      </c>
      <c r="F49" s="462">
        <v>3950</v>
      </c>
      <c r="G49" s="462">
        <v>62400</v>
      </c>
    </row>
    <row r="50" spans="1:7" s="2" customFormat="1" ht="12">
      <c r="A50" s="18" t="s">
        <v>796</v>
      </c>
      <c r="B50" s="462">
        <v>590</v>
      </c>
      <c r="C50" s="372">
        <v>230</v>
      </c>
      <c r="D50" s="372" t="s">
        <v>277</v>
      </c>
      <c r="E50" s="372">
        <v>360</v>
      </c>
      <c r="F50" s="462">
        <v>18110</v>
      </c>
      <c r="G50" s="462">
        <v>115360</v>
      </c>
    </row>
    <row r="51" spans="1:7" s="2" customFormat="1" ht="12" customHeight="1">
      <c r="A51" s="18"/>
      <c r="B51" s="462"/>
      <c r="C51" s="372"/>
      <c r="D51" s="372"/>
      <c r="E51" s="372"/>
      <c r="F51" s="6"/>
      <c r="G51" s="6"/>
    </row>
    <row r="52" spans="1:7" s="2" customFormat="1" ht="12" customHeight="1">
      <c r="A52" s="18"/>
      <c r="B52" s="462"/>
      <c r="C52" s="372"/>
      <c r="D52" s="372"/>
      <c r="E52" s="372"/>
      <c r="F52" s="6"/>
      <c r="G52" s="6"/>
    </row>
    <row r="53" spans="1:7" s="2" customFormat="1" ht="12">
      <c r="A53" s="7" t="s">
        <v>61</v>
      </c>
      <c r="B53" s="6"/>
      <c r="C53" s="372"/>
      <c r="D53" s="372"/>
      <c r="E53" s="372"/>
      <c r="F53" s="6"/>
      <c r="G53" s="6"/>
    </row>
    <row r="54" spans="1:7" s="2" customFormat="1" ht="12">
      <c r="A54" s="339" t="s">
        <v>769</v>
      </c>
      <c r="B54" s="461">
        <v>1380</v>
      </c>
      <c r="C54" s="388">
        <v>410</v>
      </c>
      <c r="D54" s="388">
        <v>120</v>
      </c>
      <c r="E54" s="388">
        <v>850</v>
      </c>
      <c r="F54" s="461">
        <v>43880</v>
      </c>
      <c r="G54" s="461">
        <v>189040</v>
      </c>
    </row>
    <row r="55" spans="1:7" s="2" customFormat="1" ht="12">
      <c r="A55" s="18" t="s">
        <v>794</v>
      </c>
      <c r="B55" s="462">
        <v>610</v>
      </c>
      <c r="C55" s="372">
        <v>90</v>
      </c>
      <c r="D55" s="372">
        <v>100</v>
      </c>
      <c r="E55" s="372">
        <v>430</v>
      </c>
      <c r="F55" s="462">
        <v>19130</v>
      </c>
      <c r="G55" s="462">
        <v>88610</v>
      </c>
    </row>
    <row r="56" spans="1:7" s="2" customFormat="1" ht="12">
      <c r="A56" s="18" t="s">
        <v>795</v>
      </c>
      <c r="B56" s="462">
        <v>460</v>
      </c>
      <c r="C56" s="372">
        <v>210</v>
      </c>
      <c r="D56" s="372" t="s">
        <v>277</v>
      </c>
      <c r="E56" s="372">
        <v>240</v>
      </c>
      <c r="F56" s="462">
        <v>13310</v>
      </c>
      <c r="G56" s="462">
        <v>54270</v>
      </c>
    </row>
    <row r="57" spans="1:7" s="2" customFormat="1" ht="12">
      <c r="A57" s="18" t="s">
        <v>796</v>
      </c>
      <c r="B57" s="462">
        <v>300</v>
      </c>
      <c r="C57" s="372">
        <v>120</v>
      </c>
      <c r="D57" s="372" t="s">
        <v>277</v>
      </c>
      <c r="E57" s="372">
        <v>180</v>
      </c>
      <c r="F57" s="462">
        <v>11450</v>
      </c>
      <c r="G57" s="462">
        <v>46160</v>
      </c>
    </row>
    <row r="58" spans="1:7" s="2" customFormat="1" ht="12">
      <c r="A58" s="4"/>
      <c r="B58" s="4"/>
      <c r="C58" s="3"/>
      <c r="D58" s="3"/>
      <c r="E58" s="3"/>
      <c r="F58" s="4"/>
      <c r="G58" s="4"/>
    </row>
    <row r="59" s="2" customFormat="1" ht="12"/>
    <row r="60" s="2" customFormat="1" ht="12">
      <c r="A60" s="10" t="s">
        <v>669</v>
      </c>
    </row>
    <row r="61" s="2" customFormat="1" ht="12">
      <c r="A61" s="239" t="s">
        <v>783</v>
      </c>
    </row>
    <row r="62" s="2" customFormat="1" ht="12">
      <c r="A62" s="528" t="s">
        <v>58</v>
      </c>
    </row>
    <row r="63" s="2" customFormat="1" ht="12"/>
    <row r="64" s="2" customFormat="1" ht="12"/>
    <row r="65" s="2" customFormat="1" ht="12"/>
    <row r="66" s="2" customFormat="1" ht="12"/>
    <row r="67" s="2" customFormat="1" ht="12"/>
  </sheetData>
  <mergeCells count="4">
    <mergeCell ref="B7:B8"/>
    <mergeCell ref="C7:C8"/>
    <mergeCell ref="D7:D8"/>
    <mergeCell ref="E7:E8"/>
  </mergeCells>
  <printOptions horizontalCentered="1"/>
  <pageMargins left="0.5905511811023623" right="0.3937007874015748" top="0.5905511811023623" bottom="0.5905511811023623"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LISA srl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Enrico Quaini</dc:creator>
  <cp:keywords/>
  <dc:description/>
  <cp:lastModifiedBy>cpv0206</cp:lastModifiedBy>
  <cp:lastPrinted>2006-09-21T12:44:21Z</cp:lastPrinted>
  <dcterms:created xsi:type="dcterms:W3CDTF">2005-02-02T11:34:26Z</dcterms:created>
  <dcterms:modified xsi:type="dcterms:W3CDTF">2007-03-13T13:55:14Z</dcterms:modified>
  <cp:category/>
  <cp:version/>
  <cp:contentType/>
  <cp:contentStatus/>
</cp:coreProperties>
</file>